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AES-128" sheetId="1" r:id="rId1"/>
    <sheet name="AES-192" sheetId="2" r:id="rId2"/>
    <sheet name="AES-256" sheetId="3" r:id="rId3"/>
    <sheet name="AES-128 Decrypt" sheetId="4" r:id="rId4"/>
    <sheet name="Tables" sheetId="5" r:id="rId5"/>
  </sheets>
  <definedNames/>
  <calcPr fullCalcOnLoad="1"/>
</workbook>
</file>

<file path=xl/sharedStrings.xml><?xml version="1.0" encoding="utf-8"?>
<sst xmlns="http://schemas.openxmlformats.org/spreadsheetml/2006/main" count="2890" uniqueCount="319">
  <si>
    <t>AES-128 Internals</t>
  </si>
  <si>
    <t>Plaintext (input)</t>
  </si>
  <si>
    <t>Key (input)</t>
  </si>
  <si>
    <t>Ciphertext (output)</t>
  </si>
  <si>
    <t>Round 0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</si>
  <si>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</si>
  <si>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</si>
  <si>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</si>
  <si>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</si>
  <si>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</si>
  <si>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</si>
  <si>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</si>
  <si>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</si>
  <si>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</si>
  <si>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</si>
  <si>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SubBytes</t>
  </si>
  <si>
    <t>ShiftRows</t>
  </si>
  <si>
    <t>MixColumns</t>
  </si>
  <si>
    <t>AddRoundKey</t>
  </si>
  <si>
    <t>Key Schedule</t>
  </si>
  <si>
    <t>Round Constant</t>
  </si>
  <si>
    <t>33</t>
  </si>
  <si>
    <t>43</t>
  </si>
  <si>
    <t>F6</t>
  </si>
  <si>
    <t>A8</t>
  </si>
  <si>
    <t>88</t>
  </si>
  <si>
    <t>5A</t>
  </si>
  <si>
    <t>30</t>
  </si>
  <si>
    <t>8D</t>
  </si>
  <si>
    <t>31</t>
  </si>
  <si>
    <t>98</t>
  </si>
  <si>
    <t>A2</t>
  </si>
  <si>
    <t>E0</t>
  </si>
  <si>
    <t>37</t>
  </si>
  <si>
    <t>07</t>
  </si>
  <si>
    <t>34</t>
  </si>
  <si>
    <t>2B</t>
  </si>
  <si>
    <t>7E</t>
  </si>
  <si>
    <t>15</t>
  </si>
  <si>
    <t>16</t>
  </si>
  <si>
    <t>28</t>
  </si>
  <si>
    <t>AE</t>
  </si>
  <si>
    <t>D2</t>
  </si>
  <si>
    <t>A6</t>
  </si>
  <si>
    <t>AB</t>
  </si>
  <si>
    <t>F7</t>
  </si>
  <si>
    <t>09</t>
  </si>
  <si>
    <t>CF</t>
  </si>
  <si>
    <t>4F</t>
  </si>
  <si>
    <t>3C</t>
  </si>
  <si>
    <t>01</t>
  </si>
  <si>
    <t>02</t>
  </si>
  <si>
    <t>04</t>
  </si>
  <si>
    <t>08</t>
  </si>
  <si>
    <t>10</t>
  </si>
  <si>
    <t>20</t>
  </si>
  <si>
    <t>40</t>
  </si>
  <si>
    <t>80</t>
  </si>
  <si>
    <t>1B</t>
  </si>
  <si>
    <t>36</t>
  </si>
  <si>
    <t>0</t>
  </si>
  <si>
    <t>Input</t>
  </si>
  <si>
    <t>XOR-4</t>
  </si>
  <si>
    <t>S-box</t>
  </si>
  <si>
    <t>Multiply 02</t>
  </si>
  <si>
    <t>0A</t>
  </si>
  <si>
    <t>0B</t>
  </si>
  <si>
    <t>0C</t>
  </si>
  <si>
    <t>0D</t>
  </si>
  <si>
    <t>0E</t>
  </si>
  <si>
    <t>0F</t>
  </si>
  <si>
    <t>1A</t>
  </si>
  <si>
    <t>1C</t>
  </si>
  <si>
    <t>1D</t>
  </si>
  <si>
    <t>1E</t>
  </si>
  <si>
    <t>1F</t>
  </si>
  <si>
    <t>2A</t>
  </si>
  <si>
    <t>2C</t>
  </si>
  <si>
    <t>2D</t>
  </si>
  <si>
    <t>2E</t>
  </si>
  <si>
    <t>2F</t>
  </si>
  <si>
    <t>3A</t>
  </si>
  <si>
    <t>3B</t>
  </si>
  <si>
    <t>3D</t>
  </si>
  <si>
    <t>3E</t>
  </si>
  <si>
    <t>3F</t>
  </si>
  <si>
    <t>4A</t>
  </si>
  <si>
    <t>4B</t>
  </si>
  <si>
    <t>4C</t>
  </si>
  <si>
    <t>4D</t>
  </si>
  <si>
    <t>4E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</si>
  <si>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</si>
  <si>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</si>
  <si>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</si>
  <si>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</si>
  <si>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</si>
  <si>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</si>
  <si>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</si>
  <si>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</si>
  <si>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</si>
  <si>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</si>
  <si>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</si>
  <si>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</si>
  <si>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</si>
  <si>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</si>
  <si>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</si>
  <si>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7F</t>
  </si>
  <si>
    <t>8A</t>
  </si>
  <si>
    <t>8B</t>
  </si>
  <si>
    <t>8C</t>
  </si>
  <si>
    <t>8E</t>
  </si>
  <si>
    <t>8F</t>
  </si>
  <si>
    <t>9A</t>
  </si>
  <si>
    <t>9B</t>
  </si>
  <si>
    <t>9C</t>
  </si>
  <si>
    <t>9D</t>
  </si>
  <si>
    <t>9E</t>
  </si>
  <si>
    <t>9F</t>
  </si>
  <si>
    <t>A0</t>
  </si>
  <si>
    <t>A1</t>
  </si>
  <si>
    <t>A3</t>
  </si>
  <si>
    <t>A4</t>
  </si>
  <si>
    <t>A5</t>
  </si>
  <si>
    <t>A7</t>
  </si>
  <si>
    <t>A9</t>
  </si>
  <si>
    <t>AA</t>
  </si>
  <si>
    <t>AC</t>
  </si>
  <si>
    <t>AD</t>
  </si>
  <si>
    <t>AF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</si>
  <si>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</si>
  <si>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</si>
  <si>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</si>
  <si>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</si>
  <si>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</si>
  <si>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</si>
  <si>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</si>
  <si>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</si>
  <si>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</si>
  <si>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</si>
  <si>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</si>
  <si>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</si>
  <si>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BC</t>
  </si>
  <si>
    <t>BD</t>
  </si>
  <si>
    <t>BE</t>
  </si>
  <si>
    <t>BF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</si>
  <si>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</si>
  <si>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</si>
  <si>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</si>
  <si>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</si>
  <si>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</si>
  <si>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</si>
  <si>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</si>
  <si>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</si>
  <si>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</si>
  <si>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</si>
  <si>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CA</t>
  </si>
  <si>
    <t>CB</t>
  </si>
  <si>
    <t>CC</t>
  </si>
  <si>
    <t>CD</t>
  </si>
  <si>
    <t>CE</t>
  </si>
  <si>
    <t>D0</t>
  </si>
  <si>
    <t>D1</t>
  </si>
  <si>
    <t>D3</t>
  </si>
  <si>
    <t>D4</t>
  </si>
  <si>
    <t>D5</t>
  </si>
  <si>
    <t>D6</t>
  </si>
  <si>
    <t>D7</t>
  </si>
  <si>
    <t>D8</t>
  </si>
  <si>
    <t>D9</t>
  </si>
  <si>
    <t>DA</t>
  </si>
  <si>
    <t>DB</t>
  </si>
  <si>
    <t>DC</t>
  </si>
  <si>
    <t>DD</t>
  </si>
  <si>
    <t>DE</t>
  </si>
  <si>
    <t>DF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</si>
  <si>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</si>
  <si>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</si>
  <si>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</si>
  <si>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</si>
  <si>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</si>
  <si>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</si>
  <si>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</si>
  <si>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</si>
  <si>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</si>
  <si>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</si>
  <si>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</si>
  <si>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</si>
  <si>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ED</t>
  </si>
  <si>
    <t>EE</t>
  </si>
  <si>
    <t>EF</t>
  </si>
  <si>
    <t>F0</t>
  </si>
  <si>
    <t>F1</t>
  </si>
  <si>
    <t>F2</t>
  </si>
  <si>
    <t>F3</t>
  </si>
  <si>
    <t>F4</t>
  </si>
  <si>
    <t>F5</t>
  </si>
  <si>
    <t>F8</t>
  </si>
  <si>
    <t>F9</t>
  </si>
  <si>
    <t>FA</t>
  </si>
  <si>
    <t>FB</t>
  </si>
  <si>
    <t>FC</t>
  </si>
  <si>
    <t>FD</t>
  </si>
  <si>
    <t>FE</t>
  </si>
  <si>
    <t>FF</t>
  </si>
  <si>
    <t>00</t>
  </si>
  <si>
    <t>03</t>
  </si>
  <si>
    <t>05</t>
  </si>
  <si>
    <t>06</t>
  </si>
  <si>
    <t>11</t>
  </si>
  <si>
    <t>12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</si>
  <si>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</si>
  <si>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</si>
  <si>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</si>
  <si>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</si>
  <si>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</si>
  <si>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</si>
  <si>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</si>
  <si>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</si>
  <si>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</si>
  <si>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</si>
  <si>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</si>
  <si>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</si>
  <si>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</si>
  <si>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32</t>
  </si>
  <si>
    <t>35</t>
  </si>
  <si>
    <t>38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</si>
  <si>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</si>
  <si>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</si>
  <si>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</si>
  <si>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</si>
  <si>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</si>
  <si>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</si>
  <si>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</si>
  <si>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</si>
  <si>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</si>
  <si>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</si>
  <si>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</si>
  <si>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</si>
  <si>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</si>
  <si>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</si>
  <si>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</si>
  <si>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</si>
  <si>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</si>
  <si>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</si>
  <si>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</si>
  <si>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</si>
  <si>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</si>
  <si>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</si>
  <si>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</si>
  <si>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</si>
  <si>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</si>
  <si>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</si>
  <si>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</si>
  <si>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</si>
  <si>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</si>
  <si>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</si>
  <si>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</si>
  <si>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</si>
  <si>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</si>
  <si>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</si>
  <si>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</si>
  <si>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</si>
  <si>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</si>
  <si>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</si>
  <si>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</si>
  <si>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</si>
  <si>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</si>
  <si>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</si>
  <si>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</si>
  <si>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</si>
  <si>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</si>
  <si>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</si>
  <si>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</si>
  <si>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</si>
  <si>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</si>
  <si>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</si>
  <si>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</si>
  <si>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</si>
  <si>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</si>
  <si>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</si>
  <si>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</si>
  <si>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</si>
  <si>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</si>
  <si>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</si>
  <si>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</si>
  <si>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</si>
  <si>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</si>
  <si>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</si>
  <si>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</si>
  <si>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</si>
  <si>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</si>
  <si>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</si>
  <si>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</si>
  <si>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</si>
  <si>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</si>
  <si>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</si>
  <si>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</si>
  <si>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Plaintext:</t>
  </si>
  <si>
    <t>Key:</t>
  </si>
  <si>
    <t>Ciphertext:</t>
  </si>
  <si>
    <t>String Representations</t>
  </si>
  <si>
    <t>AES-256 Internals</t>
  </si>
  <si>
    <t>AES-192 Internals</t>
  </si>
  <si>
    <t>Round 11</t>
  </si>
  <si>
    <t>Round 12</t>
  </si>
  <si>
    <t>Round 13</t>
  </si>
  <si>
    <t>Round 14</t>
  </si>
  <si>
    <t>S-box inverse</t>
  </si>
  <si>
    <t>Multiply 03</t>
  </si>
  <si>
    <t>Multiply 09</t>
  </si>
  <si>
    <t>Multiply 0B</t>
  </si>
  <si>
    <t>Multiply 0D</t>
  </si>
  <si>
    <t>Multiply 0E</t>
  </si>
  <si>
    <t>AES-128 Decryption Internals</t>
  </si>
  <si>
    <t>Ciphertext (input)</t>
  </si>
  <si>
    <t>Plaintext (output)</t>
  </si>
  <si>
    <t>https://www.nayuki.io/page/aes-cipher-internals-in-excel</t>
  </si>
  <si>
    <t>Copyright © 2013 Project Nayuki</t>
  </si>
  <si>
    <t>Copyright © 2016 Project Nayuki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</si>
</sst>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9FF"/>
        <bgColor indexed="64"/>
      </patternFill>
    </fill>
    <fill>
      <patternFill patternType="solid">
        <fgColor rgb="FFFFEAE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33" borderId="0" xfId="0" applyNumberFormat="1" applyFont="1" applyFill="1" applyAlignment="1">
      <alignment horizontal="center" vertical="center"/>
    </xf>
    <xf numFmtId="49" fontId="40" fillId="33" borderId="12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horizontal="center" vertical="center"/>
    </xf>
    <xf numFmtId="0" fontId="40" fillId="34" borderId="0" xfId="0" applyNumberFormat="1" applyFont="1" applyFill="1" applyAlignment="1">
      <alignment horizontal="center" vertical="center"/>
    </xf>
    <xf numFmtId="0" fontId="40" fillId="34" borderId="12" xfId="0" applyNumberFormat="1" applyFont="1" applyFill="1" applyBorder="1" applyAlignment="1">
      <alignment horizontal="center" vertical="center"/>
    </xf>
    <xf numFmtId="0" fontId="40" fillId="34" borderId="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:Y1"/>
    </sheetView>
  </sheetViews>
  <sheetFormatPr defaultColWidth="4.28125" defaultRowHeight="19.5" customHeight="1"/>
  <cols>
    <col min="1" max="1" width="9.421875" style="4" bestFit="1" customWidth="1"/>
    <col min="2" max="21" width="4.28125" style="1" customWidth="1"/>
    <col min="22" max="25" width="4.28125" style="8" customWidth="1"/>
    <col min="26" max="16384" width="4.28125" style="1" customWidth="1"/>
  </cols>
  <sheetData>
    <row r="1" spans="1:25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>
      <c r="A2" s="47" t="s">
        <v>317</v>
      </c>
      <c r="B2" s="47"/>
      <c r="C2" s="47"/>
      <c r="D2" s="47"/>
      <c r="E2" s="47"/>
      <c r="F2" s="47"/>
      <c r="G2" s="47"/>
      <c r="H2" s="47" t="s">
        <v>316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ht="33" customHeight="1"/>
    <row r="4" spans="2:25" ht="19.5" customHeight="1">
      <c r="B4" s="43" t="s">
        <v>1</v>
      </c>
      <c r="C4" s="43"/>
      <c r="D4" s="43"/>
      <c r="E4" s="43"/>
      <c r="F4" s="42" t="s">
        <v>2</v>
      </c>
      <c r="G4" s="43"/>
      <c r="H4" s="43"/>
      <c r="I4" s="44"/>
      <c r="J4" s="46" t="s">
        <v>3</v>
      </c>
      <c r="K4" s="46"/>
      <c r="L4" s="46"/>
      <c r="M4" s="46"/>
      <c r="O4" s="36" t="s">
        <v>300</v>
      </c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2:25" ht="19.5" customHeight="1">
      <c r="B5" s="22" t="s">
        <v>223</v>
      </c>
      <c r="C5" s="22" t="s">
        <v>25</v>
      </c>
      <c r="D5" s="22" t="s">
        <v>29</v>
      </c>
      <c r="E5" s="22" t="s">
        <v>32</v>
      </c>
      <c r="F5" s="23" t="s">
        <v>36</v>
      </c>
      <c r="G5" s="24" t="s">
        <v>40</v>
      </c>
      <c r="H5" s="24" t="s">
        <v>44</v>
      </c>
      <c r="I5" s="25" t="s">
        <v>46</v>
      </c>
      <c r="J5" s="26" t="str">
        <f>N51</f>
        <v>39</v>
      </c>
      <c r="K5" s="26" t="str">
        <f aca="true" t="shared" si="0" ref="K5:M8">O51</f>
        <v>02</v>
      </c>
      <c r="L5" s="26" t="str">
        <f t="shared" si="0"/>
        <v>DC</v>
      </c>
      <c r="M5" s="26" t="str">
        <f t="shared" si="0"/>
        <v>19</v>
      </c>
      <c r="O5" s="34" t="s">
        <v>297</v>
      </c>
      <c r="P5" s="34"/>
      <c r="Q5" s="34" t="str">
        <f>CONCATENATE(B5,B6,B7,B8,C5,C6,C7,C8,D5,D6,D7,D8,E5,E6,E7,E8)</f>
        <v>3243F6A8885A308D313198A2E0370734</v>
      </c>
      <c r="R5" s="34"/>
      <c r="S5" s="34"/>
      <c r="T5" s="34"/>
      <c r="U5" s="34"/>
      <c r="V5" s="34"/>
      <c r="W5" s="34"/>
      <c r="X5" s="34"/>
      <c r="Y5" s="34"/>
    </row>
    <row r="6" spans="2:25" ht="19.5" customHeight="1">
      <c r="B6" s="22" t="s">
        <v>22</v>
      </c>
      <c r="C6" s="22" t="s">
        <v>26</v>
      </c>
      <c r="D6" s="22" t="s">
        <v>29</v>
      </c>
      <c r="E6" s="22" t="s">
        <v>33</v>
      </c>
      <c r="F6" s="23" t="s">
        <v>37</v>
      </c>
      <c r="G6" s="24" t="s">
        <v>41</v>
      </c>
      <c r="H6" s="24" t="s">
        <v>45</v>
      </c>
      <c r="I6" s="25" t="s">
        <v>47</v>
      </c>
      <c r="J6" s="26" t="str">
        <f>N52</f>
        <v>25</v>
      </c>
      <c r="K6" s="26" t="str">
        <f t="shared" si="0"/>
        <v>DC</v>
      </c>
      <c r="L6" s="26" t="str">
        <f t="shared" si="0"/>
        <v>11</v>
      </c>
      <c r="M6" s="26" t="str">
        <f t="shared" si="0"/>
        <v>6A</v>
      </c>
      <c r="O6" s="34" t="s">
        <v>298</v>
      </c>
      <c r="P6" s="34"/>
      <c r="Q6" s="34" t="str">
        <f>CONCATENATE(F5,F6,F7,F8,G5,G6,G7,G8,H5,H6,H7,H8,I5,I6,I7,I8)</f>
        <v>2B7E151628AED2A6ABF7158809CF4F3C</v>
      </c>
      <c r="R6" s="34"/>
      <c r="S6" s="34"/>
      <c r="T6" s="34"/>
      <c r="U6" s="34"/>
      <c r="V6" s="34"/>
      <c r="W6" s="34"/>
      <c r="X6" s="34"/>
      <c r="Y6" s="34"/>
    </row>
    <row r="7" spans="2:25" ht="19.5" customHeight="1">
      <c r="B7" s="22" t="s">
        <v>23</v>
      </c>
      <c r="C7" s="22" t="s">
        <v>27</v>
      </c>
      <c r="D7" s="22" t="s">
        <v>30</v>
      </c>
      <c r="E7" s="22" t="s">
        <v>34</v>
      </c>
      <c r="F7" s="23" t="s">
        <v>38</v>
      </c>
      <c r="G7" s="24" t="s">
        <v>42</v>
      </c>
      <c r="H7" s="24" t="s">
        <v>38</v>
      </c>
      <c r="I7" s="25" t="s">
        <v>48</v>
      </c>
      <c r="J7" s="26" t="str">
        <f>N53</f>
        <v>84</v>
      </c>
      <c r="K7" s="26" t="str">
        <f t="shared" si="0"/>
        <v>09</v>
      </c>
      <c r="L7" s="26" t="str">
        <f t="shared" si="0"/>
        <v>85</v>
      </c>
      <c r="M7" s="26" t="str">
        <f t="shared" si="0"/>
        <v>0B</v>
      </c>
      <c r="O7" s="35" t="s">
        <v>299</v>
      </c>
      <c r="P7" s="35"/>
      <c r="Q7" s="34" t="str">
        <f>CONCATENATE(J5,J6,J7,J8,K5,K6,K7,K8,L5,L6,L7,L8,M5,M6,M7,M8)</f>
        <v>3925841D02DC09FBDC118597196A0B32</v>
      </c>
      <c r="R7" s="34"/>
      <c r="S7" s="34"/>
      <c r="T7" s="34"/>
      <c r="U7" s="34"/>
      <c r="V7" s="34"/>
      <c r="W7" s="34"/>
      <c r="X7" s="34"/>
      <c r="Y7" s="34"/>
    </row>
    <row r="8" spans="2:13" ht="19.5" customHeight="1">
      <c r="B8" s="22" t="s">
        <v>24</v>
      </c>
      <c r="C8" s="22" t="s">
        <v>28</v>
      </c>
      <c r="D8" s="22" t="s">
        <v>31</v>
      </c>
      <c r="E8" s="22" t="s">
        <v>35</v>
      </c>
      <c r="F8" s="23" t="s">
        <v>39</v>
      </c>
      <c r="G8" s="24" t="s">
        <v>43</v>
      </c>
      <c r="H8" s="24" t="s">
        <v>25</v>
      </c>
      <c r="I8" s="25" t="s">
        <v>49</v>
      </c>
      <c r="J8" s="26" t="str">
        <f>N54</f>
        <v>1D</v>
      </c>
      <c r="K8" s="26" t="str">
        <f t="shared" si="0"/>
        <v>FB</v>
      </c>
      <c r="L8" s="26" t="str">
        <f t="shared" si="0"/>
        <v>97</v>
      </c>
      <c r="M8" s="26" t="str">
        <f t="shared" si="0"/>
        <v>32</v>
      </c>
    </row>
    <row r="9" spans="5:9" ht="33" customHeight="1">
      <c r="E9" s="2"/>
      <c r="F9" s="2"/>
      <c r="G9" s="2"/>
      <c r="H9" s="2"/>
      <c r="I9" s="2"/>
    </row>
    <row r="10" spans="1:25" ht="19.5" customHeight="1">
      <c r="A10" s="3"/>
      <c r="B10" s="42" t="s">
        <v>15</v>
      </c>
      <c r="C10" s="43"/>
      <c r="D10" s="43"/>
      <c r="E10" s="44"/>
      <c r="F10" s="43" t="s">
        <v>16</v>
      </c>
      <c r="G10" s="43"/>
      <c r="H10" s="43"/>
      <c r="I10" s="43"/>
      <c r="J10" s="42" t="s">
        <v>17</v>
      </c>
      <c r="K10" s="43"/>
      <c r="L10" s="43"/>
      <c r="M10" s="44"/>
      <c r="N10" s="43" t="s">
        <v>18</v>
      </c>
      <c r="O10" s="43"/>
      <c r="P10" s="43"/>
      <c r="Q10" s="43"/>
      <c r="R10" s="42" t="s">
        <v>19</v>
      </c>
      <c r="S10" s="43"/>
      <c r="T10" s="43"/>
      <c r="U10" s="44"/>
      <c r="V10" s="37" t="s">
        <v>20</v>
      </c>
      <c r="W10" s="37"/>
      <c r="X10" s="37"/>
      <c r="Y10" s="37"/>
    </row>
    <row r="11" spans="1:25" ht="19.5" customHeight="1">
      <c r="A11" s="4" t="s">
        <v>4</v>
      </c>
      <c r="B11" s="11"/>
      <c r="C11" s="12"/>
      <c r="D11" s="12"/>
      <c r="E11" s="13"/>
      <c r="F11" s="7"/>
      <c r="G11" s="7"/>
      <c r="H11" s="7"/>
      <c r="I11" s="7"/>
      <c r="J11" s="11"/>
      <c r="K11" s="12"/>
      <c r="L11" s="12"/>
      <c r="M11" s="13"/>
      <c r="N11" s="11" t="str">
        <f>IF(AND(HEX2DEC(B5)&gt;=0,HEX2DEC(B5)&lt;=255),VLOOKUP(LEFT(DEC2HEX(HEX2DEC(B5),2),1)&amp;LEFT(R11,1),Tables!$A$2:$B$257,2,TRUE)&amp;VLOOKUP(RIGHT(DEC2HEX(HEX2DEC(B5),2),1)&amp;RIGHT(R11,1),Tables!$A$2:$B$257,2,TRUE),0/0)</f>
        <v>19</v>
      </c>
      <c r="O11" s="7" t="str">
        <f>IF(AND(HEX2DEC(C5)&gt;=0,HEX2DEC(C5)&lt;=255),VLOOKUP(LEFT(DEC2HEX(HEX2DEC(C5),2),1)&amp;LEFT(S11,1),Tables!$A$2:$B$257,2,TRUE)&amp;VLOOKUP(RIGHT(DEC2HEX(HEX2DEC(C5),2),1)&amp;RIGHT(S11,1),Tables!$A$2:$B$257,2,TRUE),0/0)</f>
        <v>A0</v>
      </c>
      <c r="P11" s="7" t="str">
        <f>IF(AND(HEX2DEC(D5)&gt;=0,HEX2DEC(D5)&lt;=255),VLOOKUP(LEFT(DEC2HEX(HEX2DEC(D5),2),1)&amp;LEFT(T11,1),Tables!$A$2:$B$257,2,TRUE)&amp;VLOOKUP(RIGHT(DEC2HEX(HEX2DEC(D5),2),1)&amp;RIGHT(T11,1),Tables!$A$2:$B$257,2,TRUE),0/0)</f>
        <v>9A</v>
      </c>
      <c r="Q11" s="7" t="str">
        <f>IF(AND(HEX2DEC(E5)&gt;=0,HEX2DEC(E5)&lt;=255),VLOOKUP(LEFT(DEC2HEX(HEX2DEC(E5),2),1)&amp;LEFT(U11,1),Tables!$A$2:$B$257,2,TRUE)&amp;VLOOKUP(RIGHT(DEC2HEX(HEX2DEC(E5),2),1)&amp;RIGHT(U11,1),Tables!$A$2:$B$257,2,TRUE),0/0)</f>
        <v>E9</v>
      </c>
      <c r="R11" s="11" t="str">
        <f>DEC2HEX(IF(AND(HEX2DEC(F5)&gt;=0,HEX2DEC(F5)&lt;=255),HEX2DEC(F5),0/0),2)</f>
        <v>2B</v>
      </c>
      <c r="S11" s="12" t="str">
        <f aca="true" t="shared" si="1" ref="S11:U14">DEC2HEX(IF(AND(HEX2DEC(G5)&gt;=0,HEX2DEC(G5)&lt;=255),HEX2DEC(G5),0/0),2)</f>
        <v>28</v>
      </c>
      <c r="T11" s="12" t="str">
        <f t="shared" si="1"/>
        <v>AB</v>
      </c>
      <c r="U11" s="13" t="str">
        <f t="shared" si="1"/>
        <v>09</v>
      </c>
      <c r="V11" s="9"/>
      <c r="W11" s="9"/>
      <c r="X11" s="9"/>
      <c r="Y11" s="9"/>
    </row>
    <row r="12" spans="2:25" ht="19.5" customHeight="1">
      <c r="B12" s="11"/>
      <c r="C12" s="12"/>
      <c r="D12" s="12"/>
      <c r="E12" s="13"/>
      <c r="F12" s="7"/>
      <c r="G12" s="7"/>
      <c r="H12" s="7"/>
      <c r="I12" s="7"/>
      <c r="J12" s="11"/>
      <c r="K12" s="12"/>
      <c r="L12" s="12"/>
      <c r="M12" s="13"/>
      <c r="N12" s="11" t="str">
        <f>IF(AND(HEX2DEC(B6)&gt;=0,HEX2DEC(B6)&lt;=255),VLOOKUP(LEFT(DEC2HEX(HEX2DEC(B6),2),1)&amp;LEFT(R12,1),Tables!$A$2:$B$257,2,TRUE)&amp;VLOOKUP(RIGHT(DEC2HEX(HEX2DEC(B6),2),1)&amp;RIGHT(R12,1),Tables!$A$2:$B$257,2,TRUE),0/0)</f>
        <v>3D</v>
      </c>
      <c r="O12" s="7" t="str">
        <f>IF(AND(HEX2DEC(C6)&gt;=0,HEX2DEC(C6)&lt;=255),VLOOKUP(LEFT(DEC2HEX(HEX2DEC(C6),2),1)&amp;LEFT(S12,1),Tables!$A$2:$B$257,2,TRUE)&amp;VLOOKUP(RIGHT(DEC2HEX(HEX2DEC(C6),2),1)&amp;RIGHT(S12,1),Tables!$A$2:$B$257,2,TRUE),0/0)</f>
        <v>F4</v>
      </c>
      <c r="P12" s="7" t="str">
        <f>IF(AND(HEX2DEC(D6)&gt;=0,HEX2DEC(D6)&lt;=255),VLOOKUP(LEFT(DEC2HEX(HEX2DEC(D6),2),1)&amp;LEFT(T12,1),Tables!$A$2:$B$257,2,TRUE)&amp;VLOOKUP(RIGHT(DEC2HEX(HEX2DEC(D6),2),1)&amp;RIGHT(T12,1),Tables!$A$2:$B$257,2,TRUE),0/0)</f>
        <v>C6</v>
      </c>
      <c r="Q12" s="7" t="str">
        <f>IF(AND(HEX2DEC(E6)&gt;=0,HEX2DEC(E6)&lt;=255),VLOOKUP(LEFT(DEC2HEX(HEX2DEC(E6),2),1)&amp;LEFT(U12,1),Tables!$A$2:$B$257,2,TRUE)&amp;VLOOKUP(RIGHT(DEC2HEX(HEX2DEC(E6),2),1)&amp;RIGHT(U12,1),Tables!$A$2:$B$257,2,TRUE),0/0)</f>
        <v>F8</v>
      </c>
      <c r="R12" s="11" t="str">
        <f>DEC2HEX(IF(AND(HEX2DEC(F6)&gt;=0,HEX2DEC(F6)&lt;=255),HEX2DEC(F6),0/0),2)</f>
        <v>7E</v>
      </c>
      <c r="S12" s="12" t="str">
        <f t="shared" si="1"/>
        <v>AE</v>
      </c>
      <c r="T12" s="12" t="str">
        <f t="shared" si="1"/>
        <v>F7</v>
      </c>
      <c r="U12" s="13" t="str">
        <f t="shared" si="1"/>
        <v>CF</v>
      </c>
      <c r="V12" s="9"/>
      <c r="W12" s="9"/>
      <c r="X12" s="9"/>
      <c r="Y12" s="9"/>
    </row>
    <row r="13" spans="2:25" ht="19.5" customHeight="1">
      <c r="B13" s="11"/>
      <c r="C13" s="12"/>
      <c r="D13" s="12"/>
      <c r="E13" s="13"/>
      <c r="F13" s="7"/>
      <c r="G13" s="7"/>
      <c r="H13" s="7"/>
      <c r="I13" s="7"/>
      <c r="J13" s="11"/>
      <c r="K13" s="12"/>
      <c r="L13" s="12"/>
      <c r="M13" s="13"/>
      <c r="N13" s="11" t="str">
        <f>IF(AND(HEX2DEC(B7)&gt;=0,HEX2DEC(B7)&lt;=255),VLOOKUP(LEFT(DEC2HEX(HEX2DEC(B7),2),1)&amp;LEFT(R13,1),Tables!$A$2:$B$257,2,TRUE)&amp;VLOOKUP(RIGHT(DEC2HEX(HEX2DEC(B7),2),1)&amp;RIGHT(R13,1),Tables!$A$2:$B$257,2,TRUE),0/0)</f>
        <v>E3</v>
      </c>
      <c r="O13" s="7" t="str">
        <f>IF(AND(HEX2DEC(C7)&gt;=0,HEX2DEC(C7)&lt;=255),VLOOKUP(LEFT(DEC2HEX(HEX2DEC(C7),2),1)&amp;LEFT(S13,1),Tables!$A$2:$B$257,2,TRUE)&amp;VLOOKUP(RIGHT(DEC2HEX(HEX2DEC(C7),2),1)&amp;RIGHT(S13,1),Tables!$A$2:$B$257,2,TRUE),0/0)</f>
        <v>E2</v>
      </c>
      <c r="P13" s="7" t="str">
        <f>IF(AND(HEX2DEC(D7)&gt;=0,HEX2DEC(D7)&lt;=255),VLOOKUP(LEFT(DEC2HEX(HEX2DEC(D7),2),1)&amp;LEFT(T13,1),Tables!$A$2:$B$257,2,TRUE)&amp;VLOOKUP(RIGHT(DEC2HEX(HEX2DEC(D7),2),1)&amp;RIGHT(T13,1),Tables!$A$2:$B$257,2,TRUE),0/0)</f>
        <v>8D</v>
      </c>
      <c r="Q13" s="7" t="str">
        <f>IF(AND(HEX2DEC(E7)&gt;=0,HEX2DEC(E7)&lt;=255),VLOOKUP(LEFT(DEC2HEX(HEX2DEC(E7),2),1)&amp;LEFT(U13,1),Tables!$A$2:$B$257,2,TRUE)&amp;VLOOKUP(RIGHT(DEC2HEX(HEX2DEC(E7),2),1)&amp;RIGHT(U13,1),Tables!$A$2:$B$257,2,TRUE),0/0)</f>
        <v>48</v>
      </c>
      <c r="R13" s="11" t="str">
        <f>DEC2HEX(IF(AND(HEX2DEC(F7)&gt;=0,HEX2DEC(F7)&lt;=255),HEX2DEC(F7),0/0),2)</f>
        <v>15</v>
      </c>
      <c r="S13" s="12" t="str">
        <f t="shared" si="1"/>
        <v>D2</v>
      </c>
      <c r="T13" s="12" t="str">
        <f t="shared" si="1"/>
        <v>15</v>
      </c>
      <c r="U13" s="13" t="str">
        <f t="shared" si="1"/>
        <v>4F</v>
      </c>
      <c r="V13" s="9"/>
      <c r="W13" s="9"/>
      <c r="X13" s="9"/>
      <c r="Y13" s="9"/>
    </row>
    <row r="14" spans="2:25" ht="19.5" customHeight="1">
      <c r="B14" s="11"/>
      <c r="C14" s="12"/>
      <c r="D14" s="12"/>
      <c r="E14" s="13"/>
      <c r="F14" s="7"/>
      <c r="G14" s="7"/>
      <c r="H14" s="7"/>
      <c r="I14" s="7"/>
      <c r="J14" s="11"/>
      <c r="K14" s="12"/>
      <c r="L14" s="12"/>
      <c r="M14" s="13"/>
      <c r="N14" s="11" t="str">
        <f>IF(AND(HEX2DEC(B8)&gt;=0,HEX2DEC(B8)&lt;=255),VLOOKUP(LEFT(DEC2HEX(HEX2DEC(B8),2),1)&amp;LEFT(R14,1),Tables!$A$2:$B$257,2,TRUE)&amp;VLOOKUP(RIGHT(DEC2HEX(HEX2DEC(B8),2),1)&amp;RIGHT(R14,1),Tables!$A$2:$B$257,2,TRUE),0/0)</f>
        <v>BE</v>
      </c>
      <c r="O14" s="7" t="str">
        <f>IF(AND(HEX2DEC(C8)&gt;=0,HEX2DEC(C8)&lt;=255),VLOOKUP(LEFT(DEC2HEX(HEX2DEC(C8),2),1)&amp;LEFT(S14,1),Tables!$A$2:$B$257,2,TRUE)&amp;VLOOKUP(RIGHT(DEC2HEX(HEX2DEC(C8),2),1)&amp;RIGHT(S14,1),Tables!$A$2:$B$257,2,TRUE),0/0)</f>
        <v>2B</v>
      </c>
      <c r="P14" s="7" t="str">
        <f>IF(AND(HEX2DEC(D8)&gt;=0,HEX2DEC(D8)&lt;=255),VLOOKUP(LEFT(DEC2HEX(HEX2DEC(D8),2),1)&amp;LEFT(T14,1),Tables!$A$2:$B$257,2,TRUE)&amp;VLOOKUP(RIGHT(DEC2HEX(HEX2DEC(D8),2),1)&amp;RIGHT(T14,1),Tables!$A$2:$B$257,2,TRUE),0/0)</f>
        <v>2A</v>
      </c>
      <c r="Q14" s="7" t="str">
        <f>IF(AND(HEX2DEC(E8)&gt;=0,HEX2DEC(E8)&lt;=255),VLOOKUP(LEFT(DEC2HEX(HEX2DEC(E8),2),1)&amp;LEFT(U14,1),Tables!$A$2:$B$257,2,TRUE)&amp;VLOOKUP(RIGHT(DEC2HEX(HEX2DEC(E8),2),1)&amp;RIGHT(U14,1),Tables!$A$2:$B$257,2,TRUE),0/0)</f>
        <v>08</v>
      </c>
      <c r="R14" s="11" t="str">
        <f>DEC2HEX(IF(AND(HEX2DEC(F8)&gt;=0,HEX2DEC(F8)&lt;=255),HEX2DEC(F8),0/0),2)</f>
        <v>16</v>
      </c>
      <c r="S14" s="12" t="str">
        <f t="shared" si="1"/>
        <v>A6</v>
      </c>
      <c r="T14" s="12" t="str">
        <f t="shared" si="1"/>
        <v>88</v>
      </c>
      <c r="U14" s="13" t="str">
        <f t="shared" si="1"/>
        <v>3C</v>
      </c>
      <c r="V14" s="9"/>
      <c r="W14" s="9"/>
      <c r="X14" s="9"/>
      <c r="Y14" s="9"/>
    </row>
    <row r="15" spans="1:25" ht="19.5" customHeight="1">
      <c r="A15" s="5" t="s">
        <v>5</v>
      </c>
      <c r="B15" s="14" t="str">
        <f>VLOOKUP(N11,Tables!$A$2:$C$257,3,TRUE)</f>
        <v>D4</v>
      </c>
      <c r="C15" s="15" t="str">
        <f>VLOOKUP(O11,Tables!$A$2:$C$257,3,TRUE)</f>
        <v>E0</v>
      </c>
      <c r="D15" s="15" t="str">
        <f>VLOOKUP(P11,Tables!$A$2:$C$257,3,TRUE)</f>
        <v>B8</v>
      </c>
      <c r="E15" s="16" t="str">
        <f>VLOOKUP(Q11,Tables!$A$2:$C$257,3,TRUE)</f>
        <v>1E</v>
      </c>
      <c r="F15" s="15" t="str">
        <f>B15</f>
        <v>D4</v>
      </c>
      <c r="G15" s="15" t="str">
        <f>C15</f>
        <v>E0</v>
      </c>
      <c r="H15" s="15" t="str">
        <f>D15</f>
        <v>B8</v>
      </c>
      <c r="I15" s="15" t="str">
        <f>E15</f>
        <v>1E</v>
      </c>
      <c r="J15" s="14" t="str">
        <f>VLOOKUP(VLOOKUP(LEFT(VLOOKUP(F15,Tables!$A$2:$E$257,5,TRUE),1)&amp;LEFT(VLOOKUP(F16,Tables!$A$2:$F$257,6,TRUE),1),Tables!$A$2:$B$257,2,TRUE)&amp;VLOOKUP(LEFT(F17,1)&amp;LEFT(F18,1),Tables!$A$2:$B$257,2,TRUE),Tables!$A$2:$B$257,2,TRUE)&amp;VLOOKUP(VLOOKUP(RIGHT(VLOOKUP(F15,Tables!$A$2:$E$257,5,TRUE),1)&amp;RIGHT(VLOOKUP(F16,Tables!$A$2:$F$257,6,TRUE),1),Tables!$A$2:$B$257,2,TRUE)&amp;VLOOKUP(RIGHT(F17,1)&amp;RIGHT(F18,1),Tables!$A$2:$B$257,2,TRUE),Tables!$A$2:$B$257,2,TRUE)</f>
        <v>04</v>
      </c>
      <c r="K15" s="15" t="str">
        <f>VLOOKUP(VLOOKUP(LEFT(VLOOKUP(G15,Tables!$A$2:$E$257,5,TRUE),1)&amp;LEFT(VLOOKUP(G16,Tables!$A$2:$F$257,6,TRUE),1),Tables!$A$2:$B$257,2,TRUE)&amp;VLOOKUP(LEFT(G17,1)&amp;LEFT(G18,1),Tables!$A$2:$B$257,2,TRUE),Tables!$A$2:$B$257,2,TRUE)&amp;VLOOKUP(VLOOKUP(RIGHT(VLOOKUP(G15,Tables!$A$2:$E$257,5,TRUE),1)&amp;RIGHT(VLOOKUP(G16,Tables!$A$2:$F$257,6,TRUE),1),Tables!$A$2:$B$257,2,TRUE)&amp;VLOOKUP(RIGHT(G17,1)&amp;RIGHT(G18,1),Tables!$A$2:$B$257,2,TRUE),Tables!$A$2:$B$257,2,TRUE)</f>
        <v>E0</v>
      </c>
      <c r="L15" s="15" t="str">
        <f>VLOOKUP(VLOOKUP(LEFT(VLOOKUP(H15,Tables!$A$2:$E$257,5,TRUE),1)&amp;LEFT(VLOOKUP(H16,Tables!$A$2:$F$257,6,TRUE),1),Tables!$A$2:$B$257,2,TRUE)&amp;VLOOKUP(LEFT(H17,1)&amp;LEFT(H18,1),Tables!$A$2:$B$257,2,TRUE),Tables!$A$2:$B$257,2,TRUE)&amp;VLOOKUP(VLOOKUP(RIGHT(VLOOKUP(H15,Tables!$A$2:$E$257,5,TRUE),1)&amp;RIGHT(VLOOKUP(H16,Tables!$A$2:$F$257,6,TRUE),1),Tables!$A$2:$B$257,2,TRUE)&amp;VLOOKUP(RIGHT(H17,1)&amp;RIGHT(H18,1),Tables!$A$2:$B$257,2,TRUE),Tables!$A$2:$B$257,2,TRUE)</f>
        <v>48</v>
      </c>
      <c r="M15" s="16" t="str">
        <f>VLOOKUP(VLOOKUP(LEFT(VLOOKUP(I15,Tables!$A$2:$E$257,5,TRUE),1)&amp;LEFT(VLOOKUP(I16,Tables!$A$2:$F$257,6,TRUE),1),Tables!$A$2:$B$257,2,TRUE)&amp;VLOOKUP(LEFT(I17,1)&amp;LEFT(I18,1),Tables!$A$2:$B$257,2,TRUE),Tables!$A$2:$B$257,2,TRUE)&amp;VLOOKUP(VLOOKUP(RIGHT(VLOOKUP(I15,Tables!$A$2:$E$257,5,TRUE),1)&amp;RIGHT(VLOOKUP(I16,Tables!$A$2:$F$257,6,TRUE),1),Tables!$A$2:$B$257,2,TRUE)&amp;VLOOKUP(RIGHT(I17,1)&amp;RIGHT(I18,1),Tables!$A$2:$B$257,2,TRUE),Tables!$A$2:$B$257,2,TRUE)</f>
        <v>28</v>
      </c>
      <c r="N15" s="14" t="str">
        <f>VLOOKUP(LEFT(J15,1)&amp;LEFT(R15,1),Tables!$A$2:$B$257,2,TRUE)&amp;VLOOKUP(RIGHT(J15,1)&amp;RIGHT(R15,1),Tables!$A$2:$B$257,2,TRUE)</f>
        <v>A4</v>
      </c>
      <c r="O15" s="15" t="str">
        <f>VLOOKUP(LEFT(K15,1)&amp;LEFT(S15,1),Tables!$A$2:$B$257,2,TRUE)&amp;VLOOKUP(RIGHT(K15,1)&amp;RIGHT(S15,1),Tables!$A$2:$B$257,2,TRUE)</f>
        <v>68</v>
      </c>
      <c r="P15" s="15" t="str">
        <f>VLOOKUP(LEFT(L15,1)&amp;LEFT(T15,1),Tables!$A$2:$B$257,2,TRUE)&amp;VLOOKUP(RIGHT(L15,1)&amp;RIGHT(T15,1),Tables!$A$2:$B$257,2,TRUE)</f>
        <v>6B</v>
      </c>
      <c r="Q15" s="16" t="str">
        <f>VLOOKUP(LEFT(M15,1)&amp;LEFT(U15,1),Tables!$A$2:$B$257,2,TRUE)&amp;VLOOKUP(RIGHT(M15,1)&amp;RIGHT(U15,1),Tables!$A$2:$B$257,2,TRUE)</f>
        <v>02</v>
      </c>
      <c r="R15" s="14" t="str">
        <f>VLOOKUP(VLOOKUP(LEFT(VLOOKUP(U12,Tables!$A$2:$C$257,3,TRUE),1)&amp;LEFT(R11,1),Tables!$A$2:$B$257,2,TRUE)&amp;LEFT(V15,1),Tables!$A$2:$B$257,2,TRUE)&amp;VLOOKUP(VLOOKUP(RIGHT(VLOOKUP(U12,Tables!$A$2:$C$257,3,TRUE),1)&amp;RIGHT(R11,1),Tables!$A$2:$B$257,2,TRUE)&amp;RIGHT(V15,1),Tables!$A$2:$B$257,2,TRUE)</f>
        <v>A0</v>
      </c>
      <c r="S15" s="15" t="str">
        <f>VLOOKUP(LEFT(R15,1)&amp;LEFT(S11,1),Tables!$A$2:$B$257,2,TRUE)&amp;VLOOKUP(RIGHT(R15,1)&amp;RIGHT(S11,1),Tables!$A$2:$B$257,2,TRUE)</f>
        <v>88</v>
      </c>
      <c r="T15" s="15" t="str">
        <f>VLOOKUP(LEFT(S15,1)&amp;LEFT(T11,1),Tables!$A$2:$B$257,2,TRUE)&amp;VLOOKUP(RIGHT(S15,1)&amp;RIGHT(T11,1),Tables!$A$2:$B$257,2,TRUE)</f>
        <v>23</v>
      </c>
      <c r="U15" s="16" t="str">
        <f>VLOOKUP(LEFT(T15,1)&amp;LEFT(U11,1),Tables!$A$2:$B$257,2,TRUE)&amp;VLOOKUP(RIGHT(T15,1)&amp;RIGHT(U11,1),Tables!$A$2:$B$257,2,TRUE)</f>
        <v>2A</v>
      </c>
      <c r="V15" s="20" t="s">
        <v>50</v>
      </c>
      <c r="W15" s="20"/>
      <c r="X15" s="20"/>
      <c r="Y15" s="20"/>
    </row>
    <row r="16" spans="1:25" ht="19.5" customHeight="1">
      <c r="A16" s="6"/>
      <c r="B16" s="11" t="str">
        <f>VLOOKUP(N12,Tables!$A$2:$C$257,3,TRUE)</f>
        <v>27</v>
      </c>
      <c r="C16" s="12" t="str">
        <f>VLOOKUP(O12,Tables!$A$2:$C$257,3,TRUE)</f>
        <v>BF</v>
      </c>
      <c r="D16" s="12" t="str">
        <f>VLOOKUP(P12,Tables!$A$2:$C$257,3,TRUE)</f>
        <v>B4</v>
      </c>
      <c r="E16" s="13" t="str">
        <f>VLOOKUP(Q12,Tables!$A$2:$C$257,3,TRUE)</f>
        <v>41</v>
      </c>
      <c r="F16" s="12" t="str">
        <f>C16</f>
        <v>BF</v>
      </c>
      <c r="G16" s="12" t="str">
        <f>D16</f>
        <v>B4</v>
      </c>
      <c r="H16" s="12" t="str">
        <f>E16</f>
        <v>41</v>
      </c>
      <c r="I16" s="12" t="str">
        <f>B16</f>
        <v>27</v>
      </c>
      <c r="J16" s="11" t="str">
        <f>VLOOKUP(VLOOKUP(LEFT(VLOOKUP(F16,Tables!$A$2:$E$257,5,TRUE),1)&amp;LEFT(VLOOKUP(F17,Tables!$A$2:$F$257,6,TRUE),1),Tables!$A$2:$B$257,2,TRUE)&amp;VLOOKUP(LEFT(F18,1)&amp;LEFT(F15,1),Tables!$A$2:$B$257,2,TRUE),Tables!$A$2:$B$257,2,TRUE)&amp;VLOOKUP(VLOOKUP(RIGHT(VLOOKUP(F16,Tables!$A$2:$E$257,5,TRUE),1)&amp;RIGHT(VLOOKUP(F17,Tables!$A$2:$F$257,6,TRUE),1),Tables!$A$2:$B$257,2,TRUE)&amp;VLOOKUP(RIGHT(F18,1)&amp;RIGHT(F15,1),Tables!$A$2:$B$257,2,TRUE),Tables!$A$2:$B$257,2,TRUE)</f>
        <v>66</v>
      </c>
      <c r="K16" s="12" t="str">
        <f>VLOOKUP(VLOOKUP(LEFT(VLOOKUP(G16,Tables!$A$2:$E$257,5,TRUE),1)&amp;LEFT(VLOOKUP(G17,Tables!$A$2:$F$257,6,TRUE),1),Tables!$A$2:$B$257,2,TRUE)&amp;VLOOKUP(LEFT(G18,1)&amp;LEFT(G15,1),Tables!$A$2:$B$257,2,TRUE),Tables!$A$2:$B$257,2,TRUE)&amp;VLOOKUP(VLOOKUP(RIGHT(VLOOKUP(G16,Tables!$A$2:$E$257,5,TRUE),1)&amp;RIGHT(VLOOKUP(G17,Tables!$A$2:$F$257,6,TRUE),1),Tables!$A$2:$B$257,2,TRUE)&amp;VLOOKUP(RIGHT(G18,1)&amp;RIGHT(G15,1),Tables!$A$2:$B$257,2,TRUE),Tables!$A$2:$B$257,2,TRUE)</f>
        <v>CB</v>
      </c>
      <c r="L16" s="12" t="str">
        <f>VLOOKUP(VLOOKUP(LEFT(VLOOKUP(H16,Tables!$A$2:$E$257,5,TRUE),1)&amp;LEFT(VLOOKUP(H17,Tables!$A$2:$F$257,6,TRUE),1),Tables!$A$2:$B$257,2,TRUE)&amp;VLOOKUP(LEFT(H18,1)&amp;LEFT(H15,1),Tables!$A$2:$B$257,2,TRUE),Tables!$A$2:$B$257,2,TRUE)&amp;VLOOKUP(VLOOKUP(RIGHT(VLOOKUP(H16,Tables!$A$2:$E$257,5,TRUE),1)&amp;RIGHT(VLOOKUP(H17,Tables!$A$2:$F$257,6,TRUE),1),Tables!$A$2:$B$257,2,TRUE)&amp;VLOOKUP(RIGHT(H18,1)&amp;RIGHT(H15,1),Tables!$A$2:$B$257,2,TRUE),Tables!$A$2:$B$257,2,TRUE)</f>
        <v>F8</v>
      </c>
      <c r="M16" s="13" t="str">
        <f>VLOOKUP(VLOOKUP(LEFT(VLOOKUP(I16,Tables!$A$2:$E$257,5,TRUE),1)&amp;LEFT(VLOOKUP(I17,Tables!$A$2:$F$257,6,TRUE),1),Tables!$A$2:$B$257,2,TRUE)&amp;VLOOKUP(LEFT(I18,1)&amp;LEFT(I15,1),Tables!$A$2:$B$257,2,TRUE),Tables!$A$2:$B$257,2,TRUE)&amp;VLOOKUP(VLOOKUP(RIGHT(VLOOKUP(I16,Tables!$A$2:$E$257,5,TRUE),1)&amp;RIGHT(VLOOKUP(I17,Tables!$A$2:$F$257,6,TRUE),1),Tables!$A$2:$B$257,2,TRUE)&amp;VLOOKUP(RIGHT(I18,1)&amp;RIGHT(I15,1),Tables!$A$2:$B$257,2,TRUE),Tables!$A$2:$B$257,2,TRUE)</f>
        <v>06</v>
      </c>
      <c r="N16" s="11" t="str">
        <f>VLOOKUP(LEFT(J16,1)&amp;LEFT(R16,1),Tables!$A$2:$B$257,2,TRUE)&amp;VLOOKUP(RIGHT(J16,1)&amp;RIGHT(R16,1),Tables!$A$2:$B$257,2,TRUE)</f>
        <v>9C</v>
      </c>
      <c r="O16" s="12" t="str">
        <f>VLOOKUP(LEFT(K16,1)&amp;LEFT(S16,1),Tables!$A$2:$B$257,2,TRUE)&amp;VLOOKUP(RIGHT(K16,1)&amp;RIGHT(S16,1),Tables!$A$2:$B$257,2,TRUE)</f>
        <v>9F</v>
      </c>
      <c r="P16" s="12" t="str">
        <f>VLOOKUP(LEFT(L16,1)&amp;LEFT(T16,1),Tables!$A$2:$B$257,2,TRUE)&amp;VLOOKUP(RIGHT(L16,1)&amp;RIGHT(T16,1),Tables!$A$2:$B$257,2,TRUE)</f>
        <v>5B</v>
      </c>
      <c r="Q16" s="13" t="str">
        <f>VLOOKUP(LEFT(M16,1)&amp;LEFT(U16,1),Tables!$A$2:$B$257,2,TRUE)&amp;VLOOKUP(RIGHT(M16,1)&amp;RIGHT(U16,1),Tables!$A$2:$B$257,2,TRUE)</f>
        <v>6A</v>
      </c>
      <c r="R16" s="11" t="str">
        <f>VLOOKUP(LEFT(VLOOKUP(U13,Tables!$A$2:$C$257,3,TRUE),1)&amp;LEFT(R12,1),Tables!$A$2:$B$257,2,TRUE)&amp;VLOOKUP(RIGHT(VLOOKUP(U13,Tables!$A$2:$C$257,3,TRUE),1)&amp;RIGHT(R12,1),Tables!$A$2:$B$257,2,TRUE)</f>
        <v>FA</v>
      </c>
      <c r="S16" s="12" t="str">
        <f>VLOOKUP(LEFT(R16,1)&amp;LEFT(S12,1),Tables!$A$2:$B$257,2,TRUE)&amp;VLOOKUP(RIGHT(R16,1)&amp;RIGHT(S12,1),Tables!$A$2:$B$257,2,TRUE)</f>
        <v>54</v>
      </c>
      <c r="T16" s="12" t="str">
        <f>VLOOKUP(LEFT(S16,1)&amp;LEFT(T12,1),Tables!$A$2:$B$257,2,TRUE)&amp;VLOOKUP(RIGHT(S16,1)&amp;RIGHT(T12,1),Tables!$A$2:$B$257,2,TRUE)</f>
        <v>A3</v>
      </c>
      <c r="U16" s="13" t="str">
        <f>VLOOKUP(LEFT(T16,1)&amp;LEFT(U12,1),Tables!$A$2:$B$257,2,TRUE)&amp;VLOOKUP(RIGHT(T16,1)&amp;RIGHT(U12,1),Tables!$A$2:$B$257,2,TRUE)</f>
        <v>6C</v>
      </c>
      <c r="V16" s="10"/>
      <c r="W16" s="10"/>
      <c r="X16" s="10"/>
      <c r="Y16" s="10"/>
    </row>
    <row r="17" spans="1:25" ht="19.5" customHeight="1">
      <c r="A17" s="6"/>
      <c r="B17" s="11" t="str">
        <f>VLOOKUP(N13,Tables!$A$2:$C$257,3,TRUE)</f>
        <v>11</v>
      </c>
      <c r="C17" s="12" t="str">
        <f>VLOOKUP(O13,Tables!$A$2:$C$257,3,TRUE)</f>
        <v>98</v>
      </c>
      <c r="D17" s="12" t="str">
        <f>VLOOKUP(P13,Tables!$A$2:$C$257,3,TRUE)</f>
        <v>5D</v>
      </c>
      <c r="E17" s="13" t="str">
        <f>VLOOKUP(Q13,Tables!$A$2:$C$257,3,TRUE)</f>
        <v>52</v>
      </c>
      <c r="F17" s="12" t="str">
        <f>D17</f>
        <v>5D</v>
      </c>
      <c r="G17" s="12" t="str">
        <f>E17</f>
        <v>52</v>
      </c>
      <c r="H17" s="12" t="str">
        <f>B17</f>
        <v>11</v>
      </c>
      <c r="I17" s="12" t="str">
        <f>C17</f>
        <v>98</v>
      </c>
      <c r="J17" s="11" t="str">
        <f>VLOOKUP(VLOOKUP(LEFT(VLOOKUP(F17,Tables!$A$2:$E$257,5,TRUE),1)&amp;LEFT(VLOOKUP(F18,Tables!$A$2:$F$257,6,TRUE),1),Tables!$A$2:$B$257,2,TRUE)&amp;VLOOKUP(LEFT(F15,1)&amp;LEFT(F16,1),Tables!$A$2:$B$257,2,TRUE),Tables!$A$2:$B$257,2,TRUE)&amp;VLOOKUP(VLOOKUP(RIGHT(VLOOKUP(F17,Tables!$A$2:$E$257,5,TRUE),1)&amp;RIGHT(VLOOKUP(F18,Tables!$A$2:$F$257,6,TRUE),1),Tables!$A$2:$B$257,2,TRUE)&amp;VLOOKUP(RIGHT(F15,1)&amp;RIGHT(F16,1),Tables!$A$2:$B$257,2,TRUE),Tables!$A$2:$B$257,2,TRUE)</f>
        <v>81</v>
      </c>
      <c r="K17" s="12" t="str">
        <f>VLOOKUP(VLOOKUP(LEFT(VLOOKUP(G17,Tables!$A$2:$E$257,5,TRUE),1)&amp;LEFT(VLOOKUP(G18,Tables!$A$2:$F$257,6,TRUE),1),Tables!$A$2:$B$257,2,TRUE)&amp;VLOOKUP(LEFT(G15,1)&amp;LEFT(G16,1),Tables!$A$2:$B$257,2,TRUE),Tables!$A$2:$B$257,2,TRUE)&amp;VLOOKUP(VLOOKUP(RIGHT(VLOOKUP(G17,Tables!$A$2:$E$257,5,TRUE),1)&amp;RIGHT(VLOOKUP(G18,Tables!$A$2:$F$257,6,TRUE),1),Tables!$A$2:$B$257,2,TRUE)&amp;VLOOKUP(RIGHT(G15,1)&amp;RIGHT(G16,1),Tables!$A$2:$B$257,2,TRUE),Tables!$A$2:$B$257,2,TRUE)</f>
        <v>19</v>
      </c>
      <c r="L17" s="12" t="str">
        <f>VLOOKUP(VLOOKUP(LEFT(VLOOKUP(H17,Tables!$A$2:$E$257,5,TRUE),1)&amp;LEFT(VLOOKUP(H18,Tables!$A$2:$F$257,6,TRUE),1),Tables!$A$2:$B$257,2,TRUE)&amp;VLOOKUP(LEFT(H15,1)&amp;LEFT(H16,1),Tables!$A$2:$B$257,2,TRUE),Tables!$A$2:$B$257,2,TRUE)&amp;VLOOKUP(VLOOKUP(RIGHT(VLOOKUP(H17,Tables!$A$2:$E$257,5,TRUE),1)&amp;RIGHT(VLOOKUP(H18,Tables!$A$2:$F$257,6,TRUE),1),Tables!$A$2:$B$257,2,TRUE)&amp;VLOOKUP(RIGHT(H15,1)&amp;RIGHT(H16,1),Tables!$A$2:$B$257,2,TRUE),Tables!$A$2:$B$257,2,TRUE)</f>
        <v>D3</v>
      </c>
      <c r="M17" s="13" t="str">
        <f>VLOOKUP(VLOOKUP(LEFT(VLOOKUP(I17,Tables!$A$2:$E$257,5,TRUE),1)&amp;LEFT(VLOOKUP(I18,Tables!$A$2:$F$257,6,TRUE),1),Tables!$A$2:$B$257,2,TRUE)&amp;VLOOKUP(LEFT(I15,1)&amp;LEFT(I16,1),Tables!$A$2:$B$257,2,TRUE),Tables!$A$2:$B$257,2,TRUE)&amp;VLOOKUP(VLOOKUP(RIGHT(VLOOKUP(I17,Tables!$A$2:$E$257,5,TRUE),1)&amp;RIGHT(VLOOKUP(I18,Tables!$A$2:$F$257,6,TRUE),1),Tables!$A$2:$B$257,2,TRUE)&amp;VLOOKUP(RIGHT(I15,1)&amp;RIGHT(I16,1),Tables!$A$2:$B$257,2,TRUE),Tables!$A$2:$B$257,2,TRUE)</f>
        <v>26</v>
      </c>
      <c r="N17" s="11" t="str">
        <f>VLOOKUP(LEFT(J17,1)&amp;LEFT(R17,1),Tables!$A$2:$B$257,2,TRUE)&amp;VLOOKUP(RIGHT(J17,1)&amp;RIGHT(R17,1),Tables!$A$2:$B$257,2,TRUE)</f>
        <v>7F</v>
      </c>
      <c r="O17" s="12" t="str">
        <f>VLOOKUP(LEFT(K17,1)&amp;LEFT(S17,1),Tables!$A$2:$B$257,2,TRUE)&amp;VLOOKUP(RIGHT(K17,1)&amp;RIGHT(S17,1),Tables!$A$2:$B$257,2,TRUE)</f>
        <v>35</v>
      </c>
      <c r="P17" s="12" t="str">
        <f>VLOOKUP(LEFT(L17,1)&amp;LEFT(T17,1),Tables!$A$2:$B$257,2,TRUE)&amp;VLOOKUP(RIGHT(L17,1)&amp;RIGHT(T17,1),Tables!$A$2:$B$257,2,TRUE)</f>
        <v>EA</v>
      </c>
      <c r="Q17" s="13" t="str">
        <f>VLOOKUP(LEFT(M17,1)&amp;LEFT(U17,1),Tables!$A$2:$B$257,2,TRUE)&amp;VLOOKUP(RIGHT(M17,1)&amp;RIGHT(U17,1),Tables!$A$2:$B$257,2,TRUE)</f>
        <v>50</v>
      </c>
      <c r="R17" s="11" t="str">
        <f>VLOOKUP(LEFT(VLOOKUP(U14,Tables!$A$2:$C$257,3,TRUE),1)&amp;LEFT(R13,1),Tables!$A$2:$B$257,2,TRUE)&amp;VLOOKUP(RIGHT(VLOOKUP(U14,Tables!$A$2:$C$257,3,TRUE),1)&amp;RIGHT(R13,1),Tables!$A$2:$B$257,2,TRUE)</f>
        <v>FE</v>
      </c>
      <c r="S17" s="12" t="str">
        <f>VLOOKUP(LEFT(R17,1)&amp;LEFT(S13,1),Tables!$A$2:$B$257,2,TRUE)&amp;VLOOKUP(RIGHT(R17,1)&amp;RIGHT(S13,1),Tables!$A$2:$B$257,2,TRUE)</f>
        <v>2C</v>
      </c>
      <c r="T17" s="12" t="str">
        <f>VLOOKUP(LEFT(S17,1)&amp;LEFT(T13,1),Tables!$A$2:$B$257,2,TRUE)&amp;VLOOKUP(RIGHT(S17,1)&amp;RIGHT(T13,1),Tables!$A$2:$B$257,2,TRUE)</f>
        <v>39</v>
      </c>
      <c r="U17" s="13" t="str">
        <f>VLOOKUP(LEFT(T17,1)&amp;LEFT(U13,1),Tables!$A$2:$B$257,2,TRUE)&amp;VLOOKUP(RIGHT(T17,1)&amp;RIGHT(U13,1),Tables!$A$2:$B$257,2,TRUE)</f>
        <v>76</v>
      </c>
      <c r="V17" s="10"/>
      <c r="W17" s="10"/>
      <c r="X17" s="10"/>
      <c r="Y17" s="10"/>
    </row>
    <row r="18" spans="1:25" ht="19.5" customHeight="1">
      <c r="A18" s="3"/>
      <c r="B18" s="17" t="str">
        <f>VLOOKUP(N14,Tables!$A$2:$C$257,3,TRUE)</f>
        <v>AE</v>
      </c>
      <c r="C18" s="18" t="str">
        <f>VLOOKUP(O14,Tables!$A$2:$C$257,3,TRUE)</f>
        <v>F1</v>
      </c>
      <c r="D18" s="18" t="str">
        <f>VLOOKUP(P14,Tables!$A$2:$C$257,3,TRUE)</f>
        <v>E5</v>
      </c>
      <c r="E18" s="19" t="str">
        <f>VLOOKUP(Q14,Tables!$A$2:$C$257,3,TRUE)</f>
        <v>30</v>
      </c>
      <c r="F18" s="18" t="str">
        <f>E18</f>
        <v>30</v>
      </c>
      <c r="G18" s="18" t="str">
        <f>B18</f>
        <v>AE</v>
      </c>
      <c r="H18" s="18" t="str">
        <f>C18</f>
        <v>F1</v>
      </c>
      <c r="I18" s="18" t="str">
        <f>D18</f>
        <v>E5</v>
      </c>
      <c r="J18" s="17" t="str">
        <f>VLOOKUP(VLOOKUP(LEFT(VLOOKUP(F18,Tables!$A$2:$E$257,5,TRUE),1)&amp;LEFT(VLOOKUP(F15,Tables!$A$2:$F$257,6,TRUE),1),Tables!$A$2:$B$257,2,TRUE)&amp;VLOOKUP(LEFT(F16,1)&amp;LEFT(F17,1),Tables!$A$2:$B$257,2,TRUE),Tables!$A$2:$B$257,2,TRUE)&amp;VLOOKUP(VLOOKUP(RIGHT(VLOOKUP(F18,Tables!$A$2:$E$257,5,TRUE),1)&amp;RIGHT(VLOOKUP(F15,Tables!$A$2:$F$257,6,TRUE),1),Tables!$A$2:$B$257,2,TRUE)&amp;VLOOKUP(RIGHT(F16,1)&amp;RIGHT(F17,1),Tables!$A$2:$B$257,2,TRUE),Tables!$A$2:$B$257,2,TRUE)</f>
        <v>E5</v>
      </c>
      <c r="K18" s="18" t="str">
        <f>VLOOKUP(VLOOKUP(LEFT(VLOOKUP(G18,Tables!$A$2:$E$257,5,TRUE),1)&amp;LEFT(VLOOKUP(G15,Tables!$A$2:$F$257,6,TRUE),1),Tables!$A$2:$B$257,2,TRUE)&amp;VLOOKUP(LEFT(G16,1)&amp;LEFT(G17,1),Tables!$A$2:$B$257,2,TRUE),Tables!$A$2:$B$257,2,TRUE)&amp;VLOOKUP(VLOOKUP(RIGHT(VLOOKUP(G18,Tables!$A$2:$E$257,5,TRUE),1)&amp;RIGHT(VLOOKUP(G15,Tables!$A$2:$F$257,6,TRUE),1),Tables!$A$2:$B$257,2,TRUE)&amp;VLOOKUP(RIGHT(G16,1)&amp;RIGHT(G17,1),Tables!$A$2:$B$257,2,TRUE),Tables!$A$2:$B$257,2,TRUE)</f>
        <v>9A</v>
      </c>
      <c r="L18" s="18" t="str">
        <f>VLOOKUP(VLOOKUP(LEFT(VLOOKUP(H18,Tables!$A$2:$E$257,5,TRUE),1)&amp;LEFT(VLOOKUP(H15,Tables!$A$2:$F$257,6,TRUE),1),Tables!$A$2:$B$257,2,TRUE)&amp;VLOOKUP(LEFT(H16,1)&amp;LEFT(H17,1),Tables!$A$2:$B$257,2,TRUE),Tables!$A$2:$B$257,2,TRUE)&amp;VLOOKUP(VLOOKUP(RIGHT(VLOOKUP(H18,Tables!$A$2:$E$257,5,TRUE),1)&amp;RIGHT(VLOOKUP(H15,Tables!$A$2:$F$257,6,TRUE),1),Tables!$A$2:$B$257,2,TRUE)&amp;VLOOKUP(RIGHT(H16,1)&amp;RIGHT(H17,1),Tables!$A$2:$B$257,2,TRUE),Tables!$A$2:$B$257,2,TRUE)</f>
        <v>7A</v>
      </c>
      <c r="M18" s="19" t="str">
        <f>VLOOKUP(VLOOKUP(LEFT(VLOOKUP(I18,Tables!$A$2:$E$257,5,TRUE),1)&amp;LEFT(VLOOKUP(I15,Tables!$A$2:$F$257,6,TRUE),1),Tables!$A$2:$B$257,2,TRUE)&amp;VLOOKUP(LEFT(I16,1)&amp;LEFT(I17,1),Tables!$A$2:$B$257,2,TRUE),Tables!$A$2:$B$257,2,TRUE)&amp;VLOOKUP(VLOOKUP(RIGHT(VLOOKUP(I18,Tables!$A$2:$E$257,5,TRUE),1)&amp;RIGHT(VLOOKUP(I15,Tables!$A$2:$F$257,6,TRUE),1),Tables!$A$2:$B$257,2,TRUE)&amp;VLOOKUP(RIGHT(I16,1)&amp;RIGHT(I17,1),Tables!$A$2:$B$257,2,TRUE),Tables!$A$2:$B$257,2,TRUE)</f>
        <v>4C</v>
      </c>
      <c r="N18" s="17" t="str">
        <f>VLOOKUP(LEFT(J18,1)&amp;LEFT(R18,1),Tables!$A$2:$B$257,2,TRUE)&amp;VLOOKUP(RIGHT(J18,1)&amp;RIGHT(R18,1),Tables!$A$2:$B$257,2,TRUE)</f>
        <v>F2</v>
      </c>
      <c r="O18" s="18" t="str">
        <f>VLOOKUP(LEFT(K18,1)&amp;LEFT(S18,1),Tables!$A$2:$B$257,2,TRUE)&amp;VLOOKUP(RIGHT(K18,1)&amp;RIGHT(S18,1),Tables!$A$2:$B$257,2,TRUE)</f>
        <v>2B</v>
      </c>
      <c r="P18" s="18" t="str">
        <f>VLOOKUP(LEFT(L18,1)&amp;LEFT(T18,1),Tables!$A$2:$B$257,2,TRUE)&amp;VLOOKUP(RIGHT(L18,1)&amp;RIGHT(T18,1),Tables!$A$2:$B$257,2,TRUE)</f>
        <v>43</v>
      </c>
      <c r="Q18" s="19" t="str">
        <f>VLOOKUP(LEFT(M18,1)&amp;LEFT(U18,1),Tables!$A$2:$B$257,2,TRUE)&amp;VLOOKUP(RIGHT(M18,1)&amp;RIGHT(U18,1),Tables!$A$2:$B$257,2,TRUE)</f>
        <v>49</v>
      </c>
      <c r="R18" s="17" t="str">
        <f>VLOOKUP(LEFT(VLOOKUP(U11,Tables!$A$2:$C$257,3,TRUE),1)&amp;LEFT(R14,1),Tables!$A$2:$B$257,2,TRUE)&amp;VLOOKUP(RIGHT(VLOOKUP(U11,Tables!$A$2:$C$257,3,TRUE),1)&amp;RIGHT(R14,1),Tables!$A$2:$B$257,2,TRUE)</f>
        <v>17</v>
      </c>
      <c r="S18" s="18" t="str">
        <f>VLOOKUP(LEFT(R18,1)&amp;LEFT(S14,1),Tables!$A$2:$B$257,2,TRUE)&amp;VLOOKUP(RIGHT(R18,1)&amp;RIGHT(S14,1),Tables!$A$2:$B$257,2,TRUE)</f>
        <v>B1</v>
      </c>
      <c r="T18" s="18" t="str">
        <f>VLOOKUP(LEFT(S18,1)&amp;LEFT(T14,1),Tables!$A$2:$B$257,2,TRUE)&amp;VLOOKUP(RIGHT(S18,1)&amp;RIGHT(T14,1),Tables!$A$2:$B$257,2,TRUE)</f>
        <v>39</v>
      </c>
      <c r="U18" s="19" t="str">
        <f>VLOOKUP(LEFT(T18,1)&amp;LEFT(U14,1),Tables!$A$2:$B$257,2,TRUE)&amp;VLOOKUP(RIGHT(T18,1)&amp;RIGHT(U14,1),Tables!$A$2:$B$257,2,TRUE)</f>
        <v>05</v>
      </c>
      <c r="V18" s="21"/>
      <c r="W18" s="21"/>
      <c r="X18" s="21"/>
      <c r="Y18" s="21"/>
    </row>
    <row r="19" spans="1:25" ht="19.5" customHeight="1">
      <c r="A19" s="4" t="s">
        <v>6</v>
      </c>
      <c r="B19" s="14" t="str">
        <f>VLOOKUP(N15,Tables!$A$2:$C$257,3,TRUE)</f>
        <v>49</v>
      </c>
      <c r="C19" s="15" t="str">
        <f>VLOOKUP(O15,Tables!$A$2:$C$257,3,TRUE)</f>
        <v>45</v>
      </c>
      <c r="D19" s="15" t="str">
        <f>VLOOKUP(P15,Tables!$A$2:$C$257,3,TRUE)</f>
        <v>7F</v>
      </c>
      <c r="E19" s="16" t="str">
        <f>VLOOKUP(Q15,Tables!$A$2:$C$257,3,TRUE)</f>
        <v>77</v>
      </c>
      <c r="F19" s="15" t="str">
        <f>B19</f>
        <v>49</v>
      </c>
      <c r="G19" s="15" t="str">
        <f>C19</f>
        <v>45</v>
      </c>
      <c r="H19" s="15" t="str">
        <f>D19</f>
        <v>7F</v>
      </c>
      <c r="I19" s="15" t="str">
        <f>E19</f>
        <v>77</v>
      </c>
      <c r="J19" s="14" t="str">
        <f>VLOOKUP(VLOOKUP(LEFT(VLOOKUP(F19,Tables!$A$2:$E$257,5,TRUE),1)&amp;LEFT(VLOOKUP(F20,Tables!$A$2:$F$257,6,TRUE),1),Tables!$A$2:$B$257,2,TRUE)&amp;VLOOKUP(LEFT(F21,1)&amp;LEFT(F22,1),Tables!$A$2:$B$257,2,TRUE),Tables!$A$2:$B$257,2,TRUE)&amp;VLOOKUP(VLOOKUP(RIGHT(VLOOKUP(F19,Tables!$A$2:$E$257,5,TRUE),1)&amp;RIGHT(VLOOKUP(F20,Tables!$A$2:$F$257,6,TRUE),1),Tables!$A$2:$B$257,2,TRUE)&amp;VLOOKUP(RIGHT(F21,1)&amp;RIGHT(F22,1),Tables!$A$2:$B$257,2,TRUE),Tables!$A$2:$B$257,2,TRUE)</f>
        <v>58</v>
      </c>
      <c r="K19" s="15" t="str">
        <f>VLOOKUP(VLOOKUP(LEFT(VLOOKUP(G19,Tables!$A$2:$E$257,5,TRUE),1)&amp;LEFT(VLOOKUP(G20,Tables!$A$2:$F$257,6,TRUE),1),Tables!$A$2:$B$257,2,TRUE)&amp;VLOOKUP(LEFT(G21,1)&amp;LEFT(G22,1),Tables!$A$2:$B$257,2,TRUE),Tables!$A$2:$B$257,2,TRUE)&amp;VLOOKUP(VLOOKUP(RIGHT(VLOOKUP(G19,Tables!$A$2:$E$257,5,TRUE),1)&amp;RIGHT(VLOOKUP(G20,Tables!$A$2:$F$257,6,TRUE),1),Tables!$A$2:$B$257,2,TRUE)&amp;VLOOKUP(RIGHT(G21,1)&amp;RIGHT(G22,1),Tables!$A$2:$B$257,2,TRUE),Tables!$A$2:$B$257,2,TRUE)</f>
        <v>1B</v>
      </c>
      <c r="L19" s="15" t="str">
        <f>VLOOKUP(VLOOKUP(LEFT(VLOOKUP(H19,Tables!$A$2:$E$257,5,TRUE),1)&amp;LEFT(VLOOKUP(H20,Tables!$A$2:$F$257,6,TRUE),1),Tables!$A$2:$B$257,2,TRUE)&amp;VLOOKUP(LEFT(H21,1)&amp;LEFT(H22,1),Tables!$A$2:$B$257,2,TRUE),Tables!$A$2:$B$257,2,TRUE)&amp;VLOOKUP(VLOOKUP(RIGHT(VLOOKUP(H19,Tables!$A$2:$E$257,5,TRUE),1)&amp;RIGHT(VLOOKUP(H20,Tables!$A$2:$F$257,6,TRUE),1),Tables!$A$2:$B$257,2,TRUE)&amp;VLOOKUP(RIGHT(H21,1)&amp;RIGHT(H22,1),Tables!$A$2:$B$257,2,TRUE),Tables!$A$2:$B$257,2,TRUE)</f>
        <v>DB</v>
      </c>
      <c r="M19" s="16" t="str">
        <f>VLOOKUP(VLOOKUP(LEFT(VLOOKUP(I19,Tables!$A$2:$E$257,5,TRUE),1)&amp;LEFT(VLOOKUP(I20,Tables!$A$2:$F$257,6,TRUE),1),Tables!$A$2:$B$257,2,TRUE)&amp;VLOOKUP(LEFT(I21,1)&amp;LEFT(I22,1),Tables!$A$2:$B$257,2,TRUE),Tables!$A$2:$B$257,2,TRUE)&amp;VLOOKUP(VLOOKUP(RIGHT(VLOOKUP(I19,Tables!$A$2:$E$257,5,TRUE),1)&amp;RIGHT(VLOOKUP(I20,Tables!$A$2:$F$257,6,TRUE),1),Tables!$A$2:$B$257,2,TRUE)&amp;VLOOKUP(RIGHT(I21,1)&amp;RIGHT(I22,1),Tables!$A$2:$B$257,2,TRUE),Tables!$A$2:$B$257,2,TRUE)</f>
        <v>1B</v>
      </c>
      <c r="N19" s="14" t="str">
        <f>VLOOKUP(LEFT(J19,1)&amp;LEFT(R19,1),Tables!$A$2:$B$257,2,TRUE)&amp;VLOOKUP(RIGHT(J19,1)&amp;RIGHT(R19,1),Tables!$A$2:$B$257,2,TRUE)</f>
        <v>AA</v>
      </c>
      <c r="O19" s="15" t="str">
        <f>VLOOKUP(LEFT(K19,1)&amp;LEFT(S19,1),Tables!$A$2:$B$257,2,TRUE)&amp;VLOOKUP(RIGHT(K19,1)&amp;RIGHT(S19,1),Tables!$A$2:$B$257,2,TRUE)</f>
        <v>61</v>
      </c>
      <c r="P19" s="15" t="str">
        <f>VLOOKUP(LEFT(L19,1)&amp;LEFT(T19,1),Tables!$A$2:$B$257,2,TRUE)&amp;VLOOKUP(RIGHT(L19,1)&amp;RIGHT(T19,1),Tables!$A$2:$B$257,2,TRUE)</f>
        <v>82</v>
      </c>
      <c r="Q19" s="16" t="str">
        <f>VLOOKUP(LEFT(M19,1)&amp;LEFT(U19,1),Tables!$A$2:$B$257,2,TRUE)&amp;VLOOKUP(RIGHT(M19,1)&amp;RIGHT(U19,1),Tables!$A$2:$B$257,2,TRUE)</f>
        <v>68</v>
      </c>
      <c r="R19" s="14" t="str">
        <f>VLOOKUP(VLOOKUP(LEFT(VLOOKUP(U16,Tables!$A$2:$C$257,3,TRUE),1)&amp;LEFT(R15,1),Tables!$A$2:$B$257,2,TRUE)&amp;LEFT(V19,1),Tables!$A$2:$B$257,2,TRUE)&amp;VLOOKUP(VLOOKUP(RIGHT(VLOOKUP(U16,Tables!$A$2:$C$257,3,TRUE),1)&amp;RIGHT(R15,1),Tables!$A$2:$B$257,2,TRUE)&amp;RIGHT(V19,1),Tables!$A$2:$B$257,2,TRUE)</f>
        <v>F2</v>
      </c>
      <c r="S19" s="15" t="str">
        <f>VLOOKUP(LEFT(R19,1)&amp;LEFT(S15,1),Tables!$A$2:$B$257,2,TRUE)&amp;VLOOKUP(RIGHT(R19,1)&amp;RIGHT(S15,1),Tables!$A$2:$B$257,2,TRUE)</f>
        <v>7A</v>
      </c>
      <c r="T19" s="15" t="str">
        <f>VLOOKUP(LEFT(S19,1)&amp;LEFT(T15,1),Tables!$A$2:$B$257,2,TRUE)&amp;VLOOKUP(RIGHT(S19,1)&amp;RIGHT(T15,1),Tables!$A$2:$B$257,2,TRUE)</f>
        <v>59</v>
      </c>
      <c r="U19" s="16" t="str">
        <f>VLOOKUP(LEFT(T19,1)&amp;LEFT(U15,1),Tables!$A$2:$B$257,2,TRUE)&amp;VLOOKUP(RIGHT(T19,1)&amp;RIGHT(U15,1),Tables!$A$2:$B$257,2,TRUE)</f>
        <v>73</v>
      </c>
      <c r="V19" s="9" t="s">
        <v>51</v>
      </c>
      <c r="W19" s="9"/>
      <c r="X19" s="9"/>
      <c r="Y19" s="9"/>
    </row>
    <row r="20" spans="2:25" ht="19.5" customHeight="1">
      <c r="B20" s="11" t="str">
        <f>VLOOKUP(N16,Tables!$A$2:$C$257,3,TRUE)</f>
        <v>DE</v>
      </c>
      <c r="C20" s="12" t="str">
        <f>VLOOKUP(O16,Tables!$A$2:$C$257,3,TRUE)</f>
        <v>DB</v>
      </c>
      <c r="D20" s="12" t="str">
        <f>VLOOKUP(P16,Tables!$A$2:$C$257,3,TRUE)</f>
        <v>39</v>
      </c>
      <c r="E20" s="13" t="str">
        <f>VLOOKUP(Q16,Tables!$A$2:$C$257,3,TRUE)</f>
        <v>02</v>
      </c>
      <c r="F20" s="12" t="str">
        <f>C20</f>
        <v>DB</v>
      </c>
      <c r="G20" s="12" t="str">
        <f>D20</f>
        <v>39</v>
      </c>
      <c r="H20" s="12" t="str">
        <f>E20</f>
        <v>02</v>
      </c>
      <c r="I20" s="12" t="str">
        <f>B20</f>
        <v>DE</v>
      </c>
      <c r="J20" s="11" t="str">
        <f>VLOOKUP(VLOOKUP(LEFT(VLOOKUP(F20,Tables!$A$2:$E$257,5,TRUE),1)&amp;LEFT(VLOOKUP(F21,Tables!$A$2:$F$257,6,TRUE),1),Tables!$A$2:$B$257,2,TRUE)&amp;VLOOKUP(LEFT(F22,1)&amp;LEFT(F19,1),Tables!$A$2:$B$257,2,TRUE),Tables!$A$2:$B$257,2,TRUE)&amp;VLOOKUP(VLOOKUP(RIGHT(VLOOKUP(F20,Tables!$A$2:$E$257,5,TRUE),1)&amp;RIGHT(VLOOKUP(F21,Tables!$A$2:$F$257,6,TRUE),1),Tables!$A$2:$B$257,2,TRUE)&amp;VLOOKUP(RIGHT(F22,1)&amp;RIGHT(F19,1),Tables!$A$2:$B$257,2,TRUE),Tables!$A$2:$B$257,2,TRUE)</f>
        <v>4D</v>
      </c>
      <c r="K20" s="12" t="str">
        <f>VLOOKUP(VLOOKUP(LEFT(VLOOKUP(G20,Tables!$A$2:$E$257,5,TRUE),1)&amp;LEFT(VLOOKUP(G21,Tables!$A$2:$F$257,6,TRUE),1),Tables!$A$2:$B$257,2,TRUE)&amp;VLOOKUP(LEFT(G22,1)&amp;LEFT(G19,1),Tables!$A$2:$B$257,2,TRUE),Tables!$A$2:$B$257,2,TRUE)&amp;VLOOKUP(VLOOKUP(RIGHT(VLOOKUP(G20,Tables!$A$2:$E$257,5,TRUE),1)&amp;RIGHT(VLOOKUP(G21,Tables!$A$2:$F$257,6,TRUE),1),Tables!$A$2:$B$257,2,TRUE)&amp;VLOOKUP(RIGHT(G22,1)&amp;RIGHT(G19,1),Tables!$A$2:$B$257,2,TRUE),Tables!$A$2:$B$257,2,TRUE)</f>
        <v>4B</v>
      </c>
      <c r="L20" s="12" t="str">
        <f>VLOOKUP(VLOOKUP(LEFT(VLOOKUP(H20,Tables!$A$2:$E$257,5,TRUE),1)&amp;LEFT(VLOOKUP(H21,Tables!$A$2:$F$257,6,TRUE),1),Tables!$A$2:$B$257,2,TRUE)&amp;VLOOKUP(LEFT(H22,1)&amp;LEFT(H19,1),Tables!$A$2:$B$257,2,TRUE),Tables!$A$2:$B$257,2,TRUE)&amp;VLOOKUP(VLOOKUP(RIGHT(VLOOKUP(H20,Tables!$A$2:$E$257,5,TRUE),1)&amp;RIGHT(VLOOKUP(H21,Tables!$A$2:$F$257,6,TRUE),1),Tables!$A$2:$B$257,2,TRUE)&amp;VLOOKUP(RIGHT(H22,1)&amp;RIGHT(H19,1),Tables!$A$2:$B$257,2,TRUE),Tables!$A$2:$B$257,2,TRUE)</f>
        <v>E7</v>
      </c>
      <c r="M20" s="13" t="str">
        <f>VLOOKUP(VLOOKUP(LEFT(VLOOKUP(I20,Tables!$A$2:$E$257,5,TRUE),1)&amp;LEFT(VLOOKUP(I21,Tables!$A$2:$F$257,6,TRUE),1),Tables!$A$2:$B$257,2,TRUE)&amp;VLOOKUP(LEFT(I22,1)&amp;LEFT(I19,1),Tables!$A$2:$B$257,2,TRUE),Tables!$A$2:$B$257,2,TRUE)&amp;VLOOKUP(VLOOKUP(RIGHT(VLOOKUP(I20,Tables!$A$2:$E$257,5,TRUE),1)&amp;RIGHT(VLOOKUP(I21,Tables!$A$2:$F$257,6,TRUE),1),Tables!$A$2:$B$257,2,TRUE)&amp;VLOOKUP(RIGHT(I22,1)&amp;RIGHT(I19,1),Tables!$A$2:$B$257,2,TRUE),Tables!$A$2:$B$257,2,TRUE)</f>
        <v>6B</v>
      </c>
      <c r="N20" s="11" t="str">
        <f>VLOOKUP(LEFT(J20,1)&amp;LEFT(R20,1),Tables!$A$2:$B$257,2,TRUE)&amp;VLOOKUP(RIGHT(J20,1)&amp;RIGHT(R20,1),Tables!$A$2:$B$257,2,TRUE)</f>
        <v>8F</v>
      </c>
      <c r="O20" s="12" t="str">
        <f>VLOOKUP(LEFT(K20,1)&amp;LEFT(S20,1),Tables!$A$2:$B$257,2,TRUE)&amp;VLOOKUP(RIGHT(K20,1)&amp;RIGHT(S20,1),Tables!$A$2:$B$257,2,TRUE)</f>
        <v>DD</v>
      </c>
      <c r="P20" s="12" t="str">
        <f>VLOOKUP(LEFT(L20,1)&amp;LEFT(T20,1),Tables!$A$2:$B$257,2,TRUE)&amp;VLOOKUP(RIGHT(L20,1)&amp;RIGHT(T20,1),Tables!$A$2:$B$257,2,TRUE)</f>
        <v>D2</v>
      </c>
      <c r="Q20" s="13" t="str">
        <f>VLOOKUP(LEFT(M20,1)&amp;LEFT(U20,1),Tables!$A$2:$B$257,2,TRUE)&amp;VLOOKUP(RIGHT(M20,1)&amp;RIGHT(U20,1),Tables!$A$2:$B$257,2,TRUE)</f>
        <v>32</v>
      </c>
      <c r="R20" s="11" t="str">
        <f>VLOOKUP(LEFT(VLOOKUP(U17,Tables!$A$2:$C$257,3,TRUE),1)&amp;LEFT(R16,1),Tables!$A$2:$B$257,2,TRUE)&amp;VLOOKUP(RIGHT(VLOOKUP(U17,Tables!$A$2:$C$257,3,TRUE),1)&amp;RIGHT(R16,1),Tables!$A$2:$B$257,2,TRUE)</f>
        <v>C2</v>
      </c>
      <c r="S20" s="12" t="str">
        <f>VLOOKUP(LEFT(R20,1)&amp;LEFT(S16,1),Tables!$A$2:$B$257,2,TRUE)&amp;VLOOKUP(RIGHT(R20,1)&amp;RIGHT(S16,1),Tables!$A$2:$B$257,2,TRUE)</f>
        <v>96</v>
      </c>
      <c r="T20" s="12" t="str">
        <f>VLOOKUP(LEFT(S20,1)&amp;LEFT(T16,1),Tables!$A$2:$B$257,2,TRUE)&amp;VLOOKUP(RIGHT(S20,1)&amp;RIGHT(T16,1),Tables!$A$2:$B$257,2,TRUE)</f>
        <v>35</v>
      </c>
      <c r="U20" s="13" t="str">
        <f>VLOOKUP(LEFT(T20,1)&amp;LEFT(U16,1),Tables!$A$2:$B$257,2,TRUE)&amp;VLOOKUP(RIGHT(T20,1)&amp;RIGHT(U16,1),Tables!$A$2:$B$257,2,TRUE)</f>
        <v>59</v>
      </c>
      <c r="V20" s="9"/>
      <c r="W20" s="9"/>
      <c r="X20" s="9"/>
      <c r="Y20" s="9"/>
    </row>
    <row r="21" spans="2:25" ht="19.5" customHeight="1">
      <c r="B21" s="11" t="str">
        <f>VLOOKUP(N17,Tables!$A$2:$C$257,3,TRUE)</f>
        <v>D2</v>
      </c>
      <c r="C21" s="12" t="str">
        <f>VLOOKUP(O17,Tables!$A$2:$C$257,3,TRUE)</f>
        <v>96</v>
      </c>
      <c r="D21" s="12" t="str">
        <f>VLOOKUP(P17,Tables!$A$2:$C$257,3,TRUE)</f>
        <v>87</v>
      </c>
      <c r="E21" s="13" t="str">
        <f>VLOOKUP(Q17,Tables!$A$2:$C$257,3,TRUE)</f>
        <v>53</v>
      </c>
      <c r="F21" s="12" t="str">
        <f>D21</f>
        <v>87</v>
      </c>
      <c r="G21" s="12" t="str">
        <f>E21</f>
        <v>53</v>
      </c>
      <c r="H21" s="12" t="str">
        <f>B21</f>
        <v>D2</v>
      </c>
      <c r="I21" s="12" t="str">
        <f>C21</f>
        <v>96</v>
      </c>
      <c r="J21" s="11" t="str">
        <f>VLOOKUP(VLOOKUP(LEFT(VLOOKUP(F21,Tables!$A$2:$E$257,5,TRUE),1)&amp;LEFT(VLOOKUP(F22,Tables!$A$2:$F$257,6,TRUE),1),Tables!$A$2:$B$257,2,TRUE)&amp;VLOOKUP(LEFT(F19,1)&amp;LEFT(F20,1),Tables!$A$2:$B$257,2,TRUE),Tables!$A$2:$B$257,2,TRUE)&amp;VLOOKUP(VLOOKUP(RIGHT(VLOOKUP(F21,Tables!$A$2:$E$257,5,TRUE),1)&amp;RIGHT(VLOOKUP(F22,Tables!$A$2:$F$257,6,TRUE),1),Tables!$A$2:$B$257,2,TRUE)&amp;VLOOKUP(RIGHT(F19,1)&amp;RIGHT(F20,1),Tables!$A$2:$B$257,2,TRUE),Tables!$A$2:$B$257,2,TRUE)</f>
        <v>CA</v>
      </c>
      <c r="K21" s="12" t="str">
        <f>VLOOKUP(VLOOKUP(LEFT(VLOOKUP(G21,Tables!$A$2:$E$257,5,TRUE),1)&amp;LEFT(VLOOKUP(G22,Tables!$A$2:$F$257,6,TRUE),1),Tables!$A$2:$B$257,2,TRUE)&amp;VLOOKUP(LEFT(G19,1)&amp;LEFT(G20,1),Tables!$A$2:$B$257,2,TRUE),Tables!$A$2:$B$257,2,TRUE)&amp;VLOOKUP(VLOOKUP(RIGHT(VLOOKUP(G21,Tables!$A$2:$E$257,5,TRUE),1)&amp;RIGHT(VLOOKUP(G22,Tables!$A$2:$F$257,6,TRUE),1),Tables!$A$2:$B$257,2,TRUE)&amp;VLOOKUP(RIGHT(G19,1)&amp;RIGHT(G20,1),Tables!$A$2:$B$257,2,TRUE),Tables!$A$2:$B$257,2,TRUE)</f>
        <v>5A</v>
      </c>
      <c r="L21" s="12" t="str">
        <f>VLOOKUP(VLOOKUP(LEFT(VLOOKUP(H21,Tables!$A$2:$E$257,5,TRUE),1)&amp;LEFT(VLOOKUP(H22,Tables!$A$2:$F$257,6,TRUE),1),Tables!$A$2:$B$257,2,TRUE)&amp;VLOOKUP(LEFT(H19,1)&amp;LEFT(H20,1),Tables!$A$2:$B$257,2,TRUE),Tables!$A$2:$B$257,2,TRUE)&amp;VLOOKUP(VLOOKUP(RIGHT(VLOOKUP(H21,Tables!$A$2:$E$257,5,TRUE),1)&amp;RIGHT(VLOOKUP(H22,Tables!$A$2:$F$257,6,TRUE),1),Tables!$A$2:$B$257,2,TRUE)&amp;VLOOKUP(RIGHT(H19,1)&amp;RIGHT(H20,1),Tables!$A$2:$B$257,2,TRUE),Tables!$A$2:$B$257,2,TRUE)</f>
        <v>CA</v>
      </c>
      <c r="M21" s="13" t="str">
        <f>VLOOKUP(VLOOKUP(LEFT(VLOOKUP(I21,Tables!$A$2:$E$257,5,TRUE),1)&amp;LEFT(VLOOKUP(I22,Tables!$A$2:$F$257,6,TRUE),1),Tables!$A$2:$B$257,2,TRUE)&amp;VLOOKUP(LEFT(I19,1)&amp;LEFT(I20,1),Tables!$A$2:$B$257,2,TRUE),Tables!$A$2:$B$257,2,TRUE)&amp;VLOOKUP(VLOOKUP(RIGHT(VLOOKUP(I21,Tables!$A$2:$E$257,5,TRUE),1)&amp;RIGHT(VLOOKUP(I22,Tables!$A$2:$F$257,6,TRUE),1),Tables!$A$2:$B$257,2,TRUE)&amp;VLOOKUP(RIGHT(I19,1)&amp;RIGHT(I20,1),Tables!$A$2:$B$257,2,TRUE),Tables!$A$2:$B$257,2,TRUE)</f>
        <v>B0</v>
      </c>
      <c r="N21" s="11" t="str">
        <f>VLOOKUP(LEFT(J21,1)&amp;LEFT(R21,1),Tables!$A$2:$B$257,2,TRUE)&amp;VLOOKUP(RIGHT(J21,1)&amp;RIGHT(R21,1),Tables!$A$2:$B$257,2,TRUE)</f>
        <v>5F</v>
      </c>
      <c r="O21" s="12" t="str">
        <f>VLOOKUP(LEFT(K21,1)&amp;LEFT(S21,1),Tables!$A$2:$B$257,2,TRUE)&amp;VLOOKUP(RIGHT(K21,1)&amp;RIGHT(S21,1),Tables!$A$2:$B$257,2,TRUE)</f>
        <v>E3</v>
      </c>
      <c r="P21" s="12" t="str">
        <f>VLOOKUP(LEFT(L21,1)&amp;LEFT(T21,1),Tables!$A$2:$B$257,2,TRUE)&amp;VLOOKUP(RIGHT(L21,1)&amp;RIGHT(T21,1),Tables!$A$2:$B$257,2,TRUE)</f>
        <v>4A</v>
      </c>
      <c r="Q21" s="13" t="str">
        <f>VLOOKUP(LEFT(M21,1)&amp;LEFT(U21,1),Tables!$A$2:$B$257,2,TRUE)&amp;VLOOKUP(RIGHT(M21,1)&amp;RIGHT(U21,1),Tables!$A$2:$B$257,2,TRUE)</f>
        <v>46</v>
      </c>
      <c r="R21" s="11" t="str">
        <f>VLOOKUP(LEFT(VLOOKUP(U18,Tables!$A$2:$C$257,3,TRUE),1)&amp;LEFT(R17,1),Tables!$A$2:$B$257,2,TRUE)&amp;VLOOKUP(RIGHT(VLOOKUP(U18,Tables!$A$2:$C$257,3,TRUE),1)&amp;RIGHT(R17,1),Tables!$A$2:$B$257,2,TRUE)</f>
        <v>95</v>
      </c>
      <c r="S21" s="12" t="str">
        <f>VLOOKUP(LEFT(R21,1)&amp;LEFT(S17,1),Tables!$A$2:$B$257,2,TRUE)&amp;VLOOKUP(RIGHT(R21,1)&amp;RIGHT(S17,1),Tables!$A$2:$B$257,2,TRUE)</f>
        <v>B9</v>
      </c>
      <c r="T21" s="12" t="str">
        <f>VLOOKUP(LEFT(S21,1)&amp;LEFT(T17,1),Tables!$A$2:$B$257,2,TRUE)&amp;VLOOKUP(RIGHT(S21,1)&amp;RIGHT(T17,1),Tables!$A$2:$B$257,2,TRUE)</f>
        <v>80</v>
      </c>
      <c r="U21" s="13" t="str">
        <f>VLOOKUP(LEFT(T21,1)&amp;LEFT(U17,1),Tables!$A$2:$B$257,2,TRUE)&amp;VLOOKUP(RIGHT(T21,1)&amp;RIGHT(U17,1),Tables!$A$2:$B$257,2,TRUE)</f>
        <v>F6</v>
      </c>
      <c r="V21" s="9"/>
      <c r="W21" s="9"/>
      <c r="X21" s="9"/>
      <c r="Y21" s="9"/>
    </row>
    <row r="22" spans="2:25" ht="19.5" customHeight="1">
      <c r="B22" s="17" t="str">
        <f>VLOOKUP(N18,Tables!$A$2:$C$257,3,TRUE)</f>
        <v>89</v>
      </c>
      <c r="C22" s="18" t="str">
        <f>VLOOKUP(O18,Tables!$A$2:$C$257,3,TRUE)</f>
        <v>F1</v>
      </c>
      <c r="D22" s="18" t="str">
        <f>VLOOKUP(P18,Tables!$A$2:$C$257,3,TRUE)</f>
        <v>1A</v>
      </c>
      <c r="E22" s="19" t="str">
        <f>VLOOKUP(Q18,Tables!$A$2:$C$257,3,TRUE)</f>
        <v>3B</v>
      </c>
      <c r="F22" s="18" t="str">
        <f>E22</f>
        <v>3B</v>
      </c>
      <c r="G22" s="18" t="str">
        <f>B22</f>
        <v>89</v>
      </c>
      <c r="H22" s="18" t="str">
        <f>C22</f>
        <v>F1</v>
      </c>
      <c r="I22" s="18" t="str">
        <f>D22</f>
        <v>1A</v>
      </c>
      <c r="J22" s="17" t="str">
        <f>VLOOKUP(VLOOKUP(LEFT(VLOOKUP(F22,Tables!$A$2:$E$257,5,TRUE),1)&amp;LEFT(VLOOKUP(F19,Tables!$A$2:$F$257,6,TRUE),1),Tables!$A$2:$B$257,2,TRUE)&amp;VLOOKUP(LEFT(F20,1)&amp;LEFT(F21,1),Tables!$A$2:$B$257,2,TRUE),Tables!$A$2:$B$257,2,TRUE)&amp;VLOOKUP(VLOOKUP(RIGHT(VLOOKUP(F22,Tables!$A$2:$E$257,5,TRUE),1)&amp;RIGHT(VLOOKUP(F19,Tables!$A$2:$F$257,6,TRUE),1),Tables!$A$2:$B$257,2,TRUE)&amp;VLOOKUP(RIGHT(F20,1)&amp;RIGHT(F21,1),Tables!$A$2:$B$257,2,TRUE),Tables!$A$2:$B$257,2,TRUE)</f>
        <v>F1</v>
      </c>
      <c r="K22" s="18" t="str">
        <f>VLOOKUP(VLOOKUP(LEFT(VLOOKUP(G22,Tables!$A$2:$E$257,5,TRUE),1)&amp;LEFT(VLOOKUP(G19,Tables!$A$2:$F$257,6,TRUE),1),Tables!$A$2:$B$257,2,TRUE)&amp;VLOOKUP(LEFT(G20,1)&amp;LEFT(G21,1),Tables!$A$2:$B$257,2,TRUE),Tables!$A$2:$B$257,2,TRUE)&amp;VLOOKUP(VLOOKUP(RIGHT(VLOOKUP(G22,Tables!$A$2:$E$257,5,TRUE),1)&amp;RIGHT(VLOOKUP(G19,Tables!$A$2:$F$257,6,TRUE),1),Tables!$A$2:$B$257,2,TRUE)&amp;VLOOKUP(RIGHT(G20,1)&amp;RIGHT(G21,1),Tables!$A$2:$B$257,2,TRUE),Tables!$A$2:$B$257,2,TRUE)</f>
        <v>AC</v>
      </c>
      <c r="L22" s="18" t="str">
        <f>VLOOKUP(VLOOKUP(LEFT(VLOOKUP(H22,Tables!$A$2:$E$257,5,TRUE),1)&amp;LEFT(VLOOKUP(H19,Tables!$A$2:$F$257,6,TRUE),1),Tables!$A$2:$B$257,2,TRUE)&amp;VLOOKUP(LEFT(H20,1)&amp;LEFT(H21,1),Tables!$A$2:$B$257,2,TRUE),Tables!$A$2:$B$257,2,TRUE)&amp;VLOOKUP(VLOOKUP(RIGHT(VLOOKUP(H22,Tables!$A$2:$E$257,5,TRUE),1)&amp;RIGHT(VLOOKUP(H19,Tables!$A$2:$F$257,6,TRUE),1),Tables!$A$2:$B$257,2,TRUE)&amp;VLOOKUP(RIGHT(H20,1)&amp;RIGHT(H21,1),Tables!$A$2:$B$257,2,TRUE),Tables!$A$2:$B$257,2,TRUE)</f>
        <v>A8</v>
      </c>
      <c r="M22" s="19" t="str">
        <f>VLOOKUP(VLOOKUP(LEFT(VLOOKUP(I22,Tables!$A$2:$E$257,5,TRUE),1)&amp;LEFT(VLOOKUP(I19,Tables!$A$2:$F$257,6,TRUE),1),Tables!$A$2:$B$257,2,TRUE)&amp;VLOOKUP(LEFT(I20,1)&amp;LEFT(I21,1),Tables!$A$2:$B$257,2,TRUE),Tables!$A$2:$B$257,2,TRUE)&amp;VLOOKUP(VLOOKUP(RIGHT(VLOOKUP(I22,Tables!$A$2:$E$257,5,TRUE),1)&amp;RIGHT(VLOOKUP(I19,Tables!$A$2:$F$257,6,TRUE),1),Tables!$A$2:$B$257,2,TRUE)&amp;VLOOKUP(RIGHT(I20,1)&amp;RIGHT(I21,1),Tables!$A$2:$B$257,2,TRUE),Tables!$A$2:$B$257,2,TRUE)</f>
        <v>E5</v>
      </c>
      <c r="N22" s="17" t="str">
        <f>VLOOKUP(LEFT(J22,1)&amp;LEFT(R22,1),Tables!$A$2:$B$257,2,TRUE)&amp;VLOOKUP(RIGHT(J22,1)&amp;RIGHT(R22,1),Tables!$A$2:$B$257,2,TRUE)</f>
        <v>03</v>
      </c>
      <c r="O22" s="18" t="str">
        <f>VLOOKUP(LEFT(K22,1)&amp;LEFT(S22,1),Tables!$A$2:$B$257,2,TRUE)&amp;VLOOKUP(RIGHT(K22,1)&amp;RIGHT(S22,1),Tables!$A$2:$B$257,2,TRUE)</f>
        <v>EF</v>
      </c>
      <c r="P22" s="18" t="str">
        <f>VLOOKUP(LEFT(L22,1)&amp;LEFT(T22,1),Tables!$A$2:$B$257,2,TRUE)&amp;VLOOKUP(RIGHT(L22,1)&amp;RIGHT(T22,1),Tables!$A$2:$B$257,2,TRUE)</f>
        <v>D2</v>
      </c>
      <c r="Q22" s="19" t="str">
        <f>VLOOKUP(LEFT(M22,1)&amp;LEFT(U22,1),Tables!$A$2:$B$257,2,TRUE)&amp;VLOOKUP(RIGHT(M22,1)&amp;RIGHT(U22,1),Tables!$A$2:$B$257,2,TRUE)</f>
        <v>9A</v>
      </c>
      <c r="R22" s="17" t="str">
        <f>VLOOKUP(LEFT(VLOOKUP(U15,Tables!$A$2:$C$257,3,TRUE),1)&amp;LEFT(R18,1),Tables!$A$2:$B$257,2,TRUE)&amp;VLOOKUP(RIGHT(VLOOKUP(U15,Tables!$A$2:$C$257,3,TRUE),1)&amp;RIGHT(R18,1),Tables!$A$2:$B$257,2,TRUE)</f>
        <v>F2</v>
      </c>
      <c r="S22" s="18" t="str">
        <f>VLOOKUP(LEFT(R22,1)&amp;LEFT(S18,1),Tables!$A$2:$B$257,2,TRUE)&amp;VLOOKUP(RIGHT(R22,1)&amp;RIGHT(S18,1),Tables!$A$2:$B$257,2,TRUE)</f>
        <v>43</v>
      </c>
      <c r="T22" s="18" t="str">
        <f>VLOOKUP(LEFT(S22,1)&amp;LEFT(T18,1),Tables!$A$2:$B$257,2,TRUE)&amp;VLOOKUP(RIGHT(S22,1)&amp;RIGHT(T18,1),Tables!$A$2:$B$257,2,TRUE)</f>
        <v>7A</v>
      </c>
      <c r="U22" s="19" t="str">
        <f>VLOOKUP(LEFT(T22,1)&amp;LEFT(U18,1),Tables!$A$2:$B$257,2,TRUE)&amp;VLOOKUP(RIGHT(T22,1)&amp;RIGHT(U18,1),Tables!$A$2:$B$257,2,TRUE)</f>
        <v>7F</v>
      </c>
      <c r="V22" s="9"/>
      <c r="W22" s="9"/>
      <c r="X22" s="9"/>
      <c r="Y22" s="9"/>
    </row>
    <row r="23" spans="1:25" ht="19.5" customHeight="1">
      <c r="A23" s="5" t="s">
        <v>7</v>
      </c>
      <c r="B23" s="14" t="str">
        <f>VLOOKUP(N19,Tables!$A$2:$C$257,3,TRUE)</f>
        <v>AC</v>
      </c>
      <c r="C23" s="15" t="str">
        <f>VLOOKUP(O19,Tables!$A$2:$C$257,3,TRUE)</f>
        <v>EF</v>
      </c>
      <c r="D23" s="15" t="str">
        <f>VLOOKUP(P19,Tables!$A$2:$C$257,3,TRUE)</f>
        <v>13</v>
      </c>
      <c r="E23" s="16" t="str">
        <f>VLOOKUP(Q19,Tables!$A$2:$C$257,3,TRUE)</f>
        <v>45</v>
      </c>
      <c r="F23" s="15" t="str">
        <f>B23</f>
        <v>AC</v>
      </c>
      <c r="G23" s="15" t="str">
        <f>C23</f>
        <v>EF</v>
      </c>
      <c r="H23" s="15" t="str">
        <f>D23</f>
        <v>13</v>
      </c>
      <c r="I23" s="15" t="str">
        <f>E23</f>
        <v>45</v>
      </c>
      <c r="J23" s="14" t="str">
        <f>VLOOKUP(VLOOKUP(LEFT(VLOOKUP(F23,Tables!$A$2:$E$257,5,TRUE),1)&amp;LEFT(VLOOKUP(F24,Tables!$A$2:$F$257,6,TRUE),1),Tables!$A$2:$B$257,2,TRUE)&amp;VLOOKUP(LEFT(F25,1)&amp;LEFT(F26,1),Tables!$A$2:$B$257,2,TRUE),Tables!$A$2:$B$257,2,TRUE)&amp;VLOOKUP(VLOOKUP(RIGHT(VLOOKUP(F23,Tables!$A$2:$E$257,5,TRUE),1)&amp;RIGHT(VLOOKUP(F24,Tables!$A$2:$F$257,6,TRUE),1),Tables!$A$2:$B$257,2,TRUE)&amp;VLOOKUP(RIGHT(F25,1)&amp;RIGHT(F26,1),Tables!$A$2:$B$257,2,TRUE),Tables!$A$2:$B$257,2,TRUE)</f>
        <v>75</v>
      </c>
      <c r="K23" s="15" t="str">
        <f>VLOOKUP(VLOOKUP(LEFT(VLOOKUP(G23,Tables!$A$2:$E$257,5,TRUE),1)&amp;LEFT(VLOOKUP(G24,Tables!$A$2:$F$257,6,TRUE),1),Tables!$A$2:$B$257,2,TRUE)&amp;VLOOKUP(LEFT(G25,1)&amp;LEFT(G26,1),Tables!$A$2:$B$257,2,TRUE),Tables!$A$2:$B$257,2,TRUE)&amp;VLOOKUP(VLOOKUP(RIGHT(VLOOKUP(G23,Tables!$A$2:$E$257,5,TRUE),1)&amp;RIGHT(VLOOKUP(G24,Tables!$A$2:$F$257,6,TRUE),1),Tables!$A$2:$B$257,2,TRUE)&amp;VLOOKUP(RIGHT(G25,1)&amp;RIGHT(G26,1),Tables!$A$2:$B$257,2,TRUE),Tables!$A$2:$B$257,2,TRUE)</f>
        <v>20</v>
      </c>
      <c r="L23" s="15" t="str">
        <f>VLOOKUP(VLOOKUP(LEFT(VLOOKUP(H23,Tables!$A$2:$E$257,5,TRUE),1)&amp;LEFT(VLOOKUP(H24,Tables!$A$2:$F$257,6,TRUE),1),Tables!$A$2:$B$257,2,TRUE)&amp;VLOOKUP(LEFT(H25,1)&amp;LEFT(H26,1),Tables!$A$2:$B$257,2,TRUE),Tables!$A$2:$B$257,2,TRUE)&amp;VLOOKUP(VLOOKUP(RIGHT(VLOOKUP(H23,Tables!$A$2:$E$257,5,TRUE),1)&amp;RIGHT(VLOOKUP(H24,Tables!$A$2:$F$257,6,TRUE),1),Tables!$A$2:$B$257,2,TRUE)&amp;VLOOKUP(RIGHT(H25,1)&amp;RIGHT(H26,1),Tables!$A$2:$B$257,2,TRUE),Tables!$A$2:$B$257,2,TRUE)</f>
        <v>53</v>
      </c>
      <c r="M23" s="16" t="str">
        <f>VLOOKUP(VLOOKUP(LEFT(VLOOKUP(I23,Tables!$A$2:$E$257,5,TRUE),1)&amp;LEFT(VLOOKUP(I24,Tables!$A$2:$F$257,6,TRUE),1),Tables!$A$2:$B$257,2,TRUE)&amp;VLOOKUP(LEFT(I25,1)&amp;LEFT(I26,1),Tables!$A$2:$B$257,2,TRUE),Tables!$A$2:$B$257,2,TRUE)&amp;VLOOKUP(VLOOKUP(RIGHT(VLOOKUP(I23,Tables!$A$2:$E$257,5,TRUE),1)&amp;RIGHT(VLOOKUP(I24,Tables!$A$2:$F$257,6,TRUE),1),Tables!$A$2:$B$257,2,TRUE)&amp;VLOOKUP(RIGHT(I25,1)&amp;RIGHT(I26,1),Tables!$A$2:$B$257,2,TRUE),Tables!$A$2:$B$257,2,TRUE)</f>
        <v>BB</v>
      </c>
      <c r="N23" s="14" t="str">
        <f>VLOOKUP(LEFT(J23,1)&amp;LEFT(R23,1),Tables!$A$2:$B$257,2,TRUE)&amp;VLOOKUP(RIGHT(J23,1)&amp;RIGHT(R23,1),Tables!$A$2:$B$257,2,TRUE)</f>
        <v>48</v>
      </c>
      <c r="O23" s="15" t="str">
        <f>VLOOKUP(LEFT(K23,1)&amp;LEFT(S23,1),Tables!$A$2:$B$257,2,TRUE)&amp;VLOOKUP(RIGHT(K23,1)&amp;RIGHT(S23,1),Tables!$A$2:$B$257,2,TRUE)</f>
        <v>67</v>
      </c>
      <c r="P23" s="15" t="str">
        <f>VLOOKUP(LEFT(L23,1)&amp;LEFT(T23,1),Tables!$A$2:$B$257,2,TRUE)&amp;VLOOKUP(RIGHT(L23,1)&amp;RIGHT(T23,1),Tables!$A$2:$B$257,2,TRUE)</f>
        <v>4D</v>
      </c>
      <c r="Q23" s="16" t="str">
        <f>VLOOKUP(LEFT(M23,1)&amp;LEFT(U23,1),Tables!$A$2:$B$257,2,TRUE)&amp;VLOOKUP(RIGHT(M23,1)&amp;RIGHT(U23,1),Tables!$A$2:$B$257,2,TRUE)</f>
        <v>D6</v>
      </c>
      <c r="R23" s="14" t="str">
        <f>VLOOKUP(VLOOKUP(LEFT(VLOOKUP(U20,Tables!$A$2:$C$257,3,TRUE),1)&amp;LEFT(R19,1),Tables!$A$2:$B$257,2,TRUE)&amp;LEFT(V23,1),Tables!$A$2:$B$257,2,TRUE)&amp;VLOOKUP(VLOOKUP(RIGHT(VLOOKUP(U20,Tables!$A$2:$C$257,3,TRUE),1)&amp;RIGHT(R19,1),Tables!$A$2:$B$257,2,TRUE)&amp;RIGHT(V23,1),Tables!$A$2:$B$257,2,TRUE)</f>
        <v>3D</v>
      </c>
      <c r="S23" s="15" t="str">
        <f>VLOOKUP(LEFT(R23,1)&amp;LEFT(S19,1),Tables!$A$2:$B$257,2,TRUE)&amp;VLOOKUP(RIGHT(R23,1)&amp;RIGHT(S19,1),Tables!$A$2:$B$257,2,TRUE)</f>
        <v>47</v>
      </c>
      <c r="T23" s="15" t="str">
        <f>VLOOKUP(LEFT(S23,1)&amp;LEFT(T19,1),Tables!$A$2:$B$257,2,TRUE)&amp;VLOOKUP(RIGHT(S23,1)&amp;RIGHT(T19,1),Tables!$A$2:$B$257,2,TRUE)</f>
        <v>1E</v>
      </c>
      <c r="U23" s="16" t="str">
        <f>VLOOKUP(LEFT(T23,1)&amp;LEFT(U19,1),Tables!$A$2:$B$257,2,TRUE)&amp;VLOOKUP(RIGHT(T23,1)&amp;RIGHT(U19,1),Tables!$A$2:$B$257,2,TRUE)</f>
        <v>6D</v>
      </c>
      <c r="V23" s="20" t="s">
        <v>52</v>
      </c>
      <c r="W23" s="20"/>
      <c r="X23" s="20"/>
      <c r="Y23" s="20"/>
    </row>
    <row r="24" spans="1:25" ht="19.5" customHeight="1">
      <c r="A24" s="6"/>
      <c r="B24" s="11" t="str">
        <f>VLOOKUP(N20,Tables!$A$2:$C$257,3,TRUE)</f>
        <v>73</v>
      </c>
      <c r="C24" s="12" t="str">
        <f>VLOOKUP(O20,Tables!$A$2:$C$257,3,TRUE)</f>
        <v>C1</v>
      </c>
      <c r="D24" s="12" t="str">
        <f>VLOOKUP(P20,Tables!$A$2:$C$257,3,TRUE)</f>
        <v>B5</v>
      </c>
      <c r="E24" s="13" t="str">
        <f>VLOOKUP(Q20,Tables!$A$2:$C$257,3,TRUE)</f>
        <v>23</v>
      </c>
      <c r="F24" s="12" t="str">
        <f>C24</f>
        <v>C1</v>
      </c>
      <c r="G24" s="12" t="str">
        <f>D24</f>
        <v>B5</v>
      </c>
      <c r="H24" s="12" t="str">
        <f>E24</f>
        <v>23</v>
      </c>
      <c r="I24" s="12" t="str">
        <f>B24</f>
        <v>73</v>
      </c>
      <c r="J24" s="11" t="str">
        <f>VLOOKUP(VLOOKUP(LEFT(VLOOKUP(F24,Tables!$A$2:$E$257,5,TRUE),1)&amp;LEFT(VLOOKUP(F25,Tables!$A$2:$F$257,6,TRUE),1),Tables!$A$2:$B$257,2,TRUE)&amp;VLOOKUP(LEFT(F26,1)&amp;LEFT(F23,1),Tables!$A$2:$B$257,2,TRUE),Tables!$A$2:$B$257,2,TRUE)&amp;VLOOKUP(VLOOKUP(RIGHT(VLOOKUP(F24,Tables!$A$2:$E$257,5,TRUE),1)&amp;RIGHT(VLOOKUP(F25,Tables!$A$2:$F$257,6,TRUE),1),Tables!$A$2:$B$257,2,TRUE)&amp;VLOOKUP(RIGHT(F26,1)&amp;RIGHT(F23,1),Tables!$A$2:$B$257,2,TRUE),Tables!$A$2:$B$257,2,TRUE)</f>
        <v>EC</v>
      </c>
      <c r="K24" s="12" t="str">
        <f>VLOOKUP(VLOOKUP(LEFT(VLOOKUP(G24,Tables!$A$2:$E$257,5,TRUE),1)&amp;LEFT(VLOOKUP(G25,Tables!$A$2:$F$257,6,TRUE),1),Tables!$A$2:$B$257,2,TRUE)&amp;VLOOKUP(LEFT(G26,1)&amp;LEFT(G23,1),Tables!$A$2:$B$257,2,TRUE),Tables!$A$2:$B$257,2,TRUE)&amp;VLOOKUP(VLOOKUP(RIGHT(VLOOKUP(G24,Tables!$A$2:$E$257,5,TRUE),1)&amp;RIGHT(VLOOKUP(G25,Tables!$A$2:$F$257,6,TRUE),1),Tables!$A$2:$B$257,2,TRUE)&amp;VLOOKUP(RIGHT(G26,1)&amp;RIGHT(G23,1),Tables!$A$2:$B$257,2,TRUE),Tables!$A$2:$B$257,2,TRUE)</f>
        <v>0B</v>
      </c>
      <c r="L24" s="12" t="str">
        <f>VLOOKUP(VLOOKUP(LEFT(VLOOKUP(H24,Tables!$A$2:$E$257,5,TRUE),1)&amp;LEFT(VLOOKUP(H25,Tables!$A$2:$F$257,6,TRUE),1),Tables!$A$2:$B$257,2,TRUE)&amp;VLOOKUP(LEFT(H26,1)&amp;LEFT(H23,1),Tables!$A$2:$B$257,2,TRUE),Tables!$A$2:$B$257,2,TRUE)&amp;VLOOKUP(VLOOKUP(RIGHT(VLOOKUP(H24,Tables!$A$2:$E$257,5,TRUE),1)&amp;RIGHT(VLOOKUP(H25,Tables!$A$2:$F$257,6,TRUE),1),Tables!$A$2:$B$257,2,TRUE)&amp;VLOOKUP(RIGHT(H26,1)&amp;RIGHT(H23,1),Tables!$A$2:$B$257,2,TRUE),Tables!$A$2:$B$257,2,TRUE)</f>
        <v>C0</v>
      </c>
      <c r="M24" s="13" t="str">
        <f>VLOOKUP(VLOOKUP(LEFT(VLOOKUP(I24,Tables!$A$2:$E$257,5,TRUE),1)&amp;LEFT(VLOOKUP(I25,Tables!$A$2:$F$257,6,TRUE),1),Tables!$A$2:$B$257,2,TRUE)&amp;VLOOKUP(LEFT(I26,1)&amp;LEFT(I23,1),Tables!$A$2:$B$257,2,TRUE),Tables!$A$2:$B$257,2,TRUE)&amp;VLOOKUP(VLOOKUP(RIGHT(VLOOKUP(I24,Tables!$A$2:$E$257,5,TRUE),1)&amp;RIGHT(VLOOKUP(I25,Tables!$A$2:$F$257,6,TRUE),1),Tables!$A$2:$B$257,2,TRUE)&amp;VLOOKUP(RIGHT(I26,1)&amp;RIGHT(I23,1),Tables!$A$2:$B$257,2,TRUE),Tables!$A$2:$B$257,2,TRUE)</f>
        <v>25</v>
      </c>
      <c r="N24" s="11" t="str">
        <f>VLOOKUP(LEFT(J24,1)&amp;LEFT(R24,1),Tables!$A$2:$B$257,2,TRUE)&amp;VLOOKUP(RIGHT(J24,1)&amp;RIGHT(R24,1),Tables!$A$2:$B$257,2,TRUE)</f>
        <v>6C</v>
      </c>
      <c r="O24" s="12" t="str">
        <f>VLOOKUP(LEFT(K24,1)&amp;LEFT(S24,1),Tables!$A$2:$B$257,2,TRUE)&amp;VLOOKUP(RIGHT(K24,1)&amp;RIGHT(S24,1),Tables!$A$2:$B$257,2,TRUE)</f>
        <v>1D</v>
      </c>
      <c r="P24" s="12" t="str">
        <f>VLOOKUP(LEFT(L24,1)&amp;LEFT(T24,1),Tables!$A$2:$B$257,2,TRUE)&amp;VLOOKUP(RIGHT(L24,1)&amp;RIGHT(T24,1),Tables!$A$2:$B$257,2,TRUE)</f>
        <v>E3</v>
      </c>
      <c r="Q24" s="13" t="str">
        <f>VLOOKUP(LEFT(M24,1)&amp;LEFT(U24,1),Tables!$A$2:$B$257,2,TRUE)&amp;VLOOKUP(RIGHT(M24,1)&amp;RIGHT(U24,1),Tables!$A$2:$B$257,2,TRUE)</f>
        <v>5F</v>
      </c>
      <c r="R24" s="11" t="str">
        <f>VLOOKUP(LEFT(VLOOKUP(U21,Tables!$A$2:$C$257,3,TRUE),1)&amp;LEFT(R20,1),Tables!$A$2:$B$257,2,TRUE)&amp;VLOOKUP(RIGHT(VLOOKUP(U21,Tables!$A$2:$C$257,3,TRUE),1)&amp;RIGHT(R20,1),Tables!$A$2:$B$257,2,TRUE)</f>
        <v>80</v>
      </c>
      <c r="S24" s="12" t="str">
        <f>VLOOKUP(LEFT(R24,1)&amp;LEFT(S20,1),Tables!$A$2:$B$257,2,TRUE)&amp;VLOOKUP(RIGHT(R24,1)&amp;RIGHT(S20,1),Tables!$A$2:$B$257,2,TRUE)</f>
        <v>16</v>
      </c>
      <c r="T24" s="12" t="str">
        <f>VLOOKUP(LEFT(S24,1)&amp;LEFT(T20,1),Tables!$A$2:$B$257,2,TRUE)&amp;VLOOKUP(RIGHT(S24,1)&amp;RIGHT(T20,1),Tables!$A$2:$B$257,2,TRUE)</f>
        <v>23</v>
      </c>
      <c r="U24" s="13" t="str">
        <f>VLOOKUP(LEFT(T24,1)&amp;LEFT(U20,1),Tables!$A$2:$B$257,2,TRUE)&amp;VLOOKUP(RIGHT(T24,1)&amp;RIGHT(U20,1),Tables!$A$2:$B$257,2,TRUE)</f>
        <v>7A</v>
      </c>
      <c r="V24" s="10"/>
      <c r="W24" s="10"/>
      <c r="X24" s="10"/>
      <c r="Y24" s="10"/>
    </row>
    <row r="25" spans="1:25" ht="19.5" customHeight="1">
      <c r="A25" s="6"/>
      <c r="B25" s="11" t="str">
        <f>VLOOKUP(N21,Tables!$A$2:$C$257,3,TRUE)</f>
        <v>CF</v>
      </c>
      <c r="C25" s="12" t="str">
        <f>VLOOKUP(O21,Tables!$A$2:$C$257,3,TRUE)</f>
        <v>11</v>
      </c>
      <c r="D25" s="12" t="str">
        <f>VLOOKUP(P21,Tables!$A$2:$C$257,3,TRUE)</f>
        <v>D6</v>
      </c>
      <c r="E25" s="13" t="str">
        <f>VLOOKUP(Q21,Tables!$A$2:$C$257,3,TRUE)</f>
        <v>5A</v>
      </c>
      <c r="F25" s="12" t="str">
        <f>D25</f>
        <v>D6</v>
      </c>
      <c r="G25" s="12" t="str">
        <f>E25</f>
        <v>5A</v>
      </c>
      <c r="H25" s="12" t="str">
        <f>B25</f>
        <v>CF</v>
      </c>
      <c r="I25" s="12" t="str">
        <f>C25</f>
        <v>11</v>
      </c>
      <c r="J25" s="11" t="str">
        <f>VLOOKUP(VLOOKUP(LEFT(VLOOKUP(F25,Tables!$A$2:$E$257,5,TRUE),1)&amp;LEFT(VLOOKUP(F26,Tables!$A$2:$F$257,6,TRUE),1),Tables!$A$2:$B$257,2,TRUE)&amp;VLOOKUP(LEFT(F23,1)&amp;LEFT(F24,1),Tables!$A$2:$B$257,2,TRUE),Tables!$A$2:$B$257,2,TRUE)&amp;VLOOKUP(VLOOKUP(RIGHT(VLOOKUP(F25,Tables!$A$2:$E$257,5,TRUE),1)&amp;RIGHT(VLOOKUP(F26,Tables!$A$2:$F$257,6,TRUE),1),Tables!$A$2:$B$257,2,TRUE)&amp;VLOOKUP(RIGHT(F23,1)&amp;RIGHT(F24,1),Tables!$A$2:$B$257,2,TRUE),Tables!$A$2:$B$257,2,TRUE)</f>
        <v>09</v>
      </c>
      <c r="K25" s="12" t="str">
        <f>VLOOKUP(VLOOKUP(LEFT(VLOOKUP(G25,Tables!$A$2:$E$257,5,TRUE),1)&amp;LEFT(VLOOKUP(G26,Tables!$A$2:$F$257,6,TRUE),1),Tables!$A$2:$B$257,2,TRUE)&amp;VLOOKUP(LEFT(G23,1)&amp;LEFT(G24,1),Tables!$A$2:$B$257,2,TRUE),Tables!$A$2:$B$257,2,TRUE)&amp;VLOOKUP(VLOOKUP(RIGHT(VLOOKUP(G25,Tables!$A$2:$E$257,5,TRUE),1)&amp;RIGHT(VLOOKUP(G26,Tables!$A$2:$F$257,6,TRUE),1),Tables!$A$2:$B$257,2,TRUE)&amp;VLOOKUP(RIGHT(G23,1)&amp;RIGHT(G24,1),Tables!$A$2:$B$257,2,TRUE),Tables!$A$2:$B$257,2,TRUE)</f>
        <v>63</v>
      </c>
      <c r="L25" s="12" t="str">
        <f>VLOOKUP(VLOOKUP(LEFT(VLOOKUP(H25,Tables!$A$2:$E$257,5,TRUE),1)&amp;LEFT(VLOOKUP(H26,Tables!$A$2:$F$257,6,TRUE),1),Tables!$A$2:$B$257,2,TRUE)&amp;VLOOKUP(LEFT(H23,1)&amp;LEFT(H24,1),Tables!$A$2:$B$257,2,TRUE),Tables!$A$2:$B$257,2,TRUE)&amp;VLOOKUP(VLOOKUP(RIGHT(VLOOKUP(H25,Tables!$A$2:$E$257,5,TRUE),1)&amp;RIGHT(VLOOKUP(H26,Tables!$A$2:$F$257,6,TRUE),1),Tables!$A$2:$B$257,2,TRUE)&amp;VLOOKUP(RIGHT(H23,1)&amp;RIGHT(H24,1),Tables!$A$2:$B$257,2,TRUE),Tables!$A$2:$B$257,2,TRUE)</f>
        <v>CF</v>
      </c>
      <c r="M25" s="13" t="str">
        <f>VLOOKUP(VLOOKUP(LEFT(VLOOKUP(I25,Tables!$A$2:$E$257,5,TRUE),1)&amp;LEFT(VLOOKUP(I26,Tables!$A$2:$F$257,6,TRUE),1),Tables!$A$2:$B$257,2,TRUE)&amp;VLOOKUP(LEFT(I23,1)&amp;LEFT(I24,1),Tables!$A$2:$B$257,2,TRUE),Tables!$A$2:$B$257,2,TRUE)&amp;VLOOKUP(VLOOKUP(RIGHT(VLOOKUP(I25,Tables!$A$2:$E$257,5,TRUE),1)&amp;RIGHT(VLOOKUP(I26,Tables!$A$2:$F$257,6,TRUE),1),Tables!$A$2:$B$257,2,TRUE)&amp;VLOOKUP(RIGHT(I23,1)&amp;RIGHT(I24,1),Tables!$A$2:$B$257,2,TRUE),Tables!$A$2:$B$257,2,TRUE)</f>
        <v>D0</v>
      </c>
      <c r="N25" s="11" t="str">
        <f>VLOOKUP(LEFT(J25,1)&amp;LEFT(R25,1),Tables!$A$2:$B$257,2,TRUE)&amp;VLOOKUP(RIGHT(J25,1)&amp;RIGHT(R25,1),Tables!$A$2:$B$257,2,TRUE)</f>
        <v>4E</v>
      </c>
      <c r="O25" s="12" t="str">
        <f>VLOOKUP(LEFT(K25,1)&amp;LEFT(S25,1),Tables!$A$2:$B$257,2,TRUE)&amp;VLOOKUP(RIGHT(K25,1)&amp;RIGHT(S25,1),Tables!$A$2:$B$257,2,TRUE)</f>
        <v>9D</v>
      </c>
      <c r="P25" s="12" t="str">
        <f>VLOOKUP(LEFT(L25,1)&amp;LEFT(T25,1),Tables!$A$2:$B$257,2,TRUE)&amp;VLOOKUP(RIGHT(L25,1)&amp;RIGHT(T25,1),Tables!$A$2:$B$257,2,TRUE)</f>
        <v>B1</v>
      </c>
      <c r="Q25" s="13" t="str">
        <f>VLOOKUP(LEFT(M25,1)&amp;LEFT(U25,1),Tables!$A$2:$B$257,2,TRUE)&amp;VLOOKUP(RIGHT(M25,1)&amp;RIGHT(U25,1),Tables!$A$2:$B$257,2,TRUE)</f>
        <v>58</v>
      </c>
      <c r="R25" s="11" t="str">
        <f>VLOOKUP(LEFT(VLOOKUP(U22,Tables!$A$2:$C$257,3,TRUE),1)&amp;LEFT(R21,1),Tables!$A$2:$B$257,2,TRUE)&amp;VLOOKUP(RIGHT(VLOOKUP(U22,Tables!$A$2:$C$257,3,TRUE),1)&amp;RIGHT(R21,1),Tables!$A$2:$B$257,2,TRUE)</f>
        <v>47</v>
      </c>
      <c r="S25" s="12" t="str">
        <f>VLOOKUP(LEFT(R25,1)&amp;LEFT(S21,1),Tables!$A$2:$B$257,2,TRUE)&amp;VLOOKUP(RIGHT(R25,1)&amp;RIGHT(S21,1),Tables!$A$2:$B$257,2,TRUE)</f>
        <v>FE</v>
      </c>
      <c r="T25" s="12" t="str">
        <f>VLOOKUP(LEFT(S25,1)&amp;LEFT(T21,1),Tables!$A$2:$B$257,2,TRUE)&amp;VLOOKUP(RIGHT(S25,1)&amp;RIGHT(T21,1),Tables!$A$2:$B$257,2,TRUE)</f>
        <v>7E</v>
      </c>
      <c r="U25" s="13" t="str">
        <f>VLOOKUP(LEFT(T25,1)&amp;LEFT(U21,1),Tables!$A$2:$B$257,2,TRUE)&amp;VLOOKUP(RIGHT(T25,1)&amp;RIGHT(U21,1),Tables!$A$2:$B$257,2,TRUE)</f>
        <v>88</v>
      </c>
      <c r="V25" s="10"/>
      <c r="W25" s="10"/>
      <c r="X25" s="10"/>
      <c r="Y25" s="10"/>
    </row>
    <row r="26" spans="1:25" ht="19.5" customHeight="1">
      <c r="A26" s="3"/>
      <c r="B26" s="17" t="str">
        <f>VLOOKUP(N22,Tables!$A$2:$C$257,3,TRUE)</f>
        <v>7B</v>
      </c>
      <c r="C26" s="18" t="str">
        <f>VLOOKUP(O22,Tables!$A$2:$C$257,3,TRUE)</f>
        <v>DF</v>
      </c>
      <c r="D26" s="18" t="str">
        <f>VLOOKUP(P22,Tables!$A$2:$C$257,3,TRUE)</f>
        <v>B5</v>
      </c>
      <c r="E26" s="19" t="str">
        <f>VLOOKUP(Q22,Tables!$A$2:$C$257,3,TRUE)</f>
        <v>B8</v>
      </c>
      <c r="F26" s="18" t="str">
        <f>E26</f>
        <v>B8</v>
      </c>
      <c r="G26" s="18" t="str">
        <f>B26</f>
        <v>7B</v>
      </c>
      <c r="H26" s="18" t="str">
        <f>C26</f>
        <v>DF</v>
      </c>
      <c r="I26" s="18" t="str">
        <f>D26</f>
        <v>B5</v>
      </c>
      <c r="J26" s="17" t="str">
        <f>VLOOKUP(VLOOKUP(LEFT(VLOOKUP(F26,Tables!$A$2:$E$257,5,TRUE),1)&amp;LEFT(VLOOKUP(F23,Tables!$A$2:$F$257,6,TRUE),1),Tables!$A$2:$B$257,2,TRUE)&amp;VLOOKUP(LEFT(F24,1)&amp;LEFT(F25,1),Tables!$A$2:$B$257,2,TRUE),Tables!$A$2:$B$257,2,TRUE)&amp;VLOOKUP(VLOOKUP(RIGHT(VLOOKUP(F26,Tables!$A$2:$E$257,5,TRUE),1)&amp;RIGHT(VLOOKUP(F23,Tables!$A$2:$F$257,6,TRUE),1),Tables!$A$2:$B$257,2,TRUE)&amp;VLOOKUP(RIGHT(F24,1)&amp;RIGHT(F25,1),Tables!$A$2:$B$257,2,TRUE),Tables!$A$2:$B$257,2,TRUE)</f>
        <v>93</v>
      </c>
      <c r="K26" s="18" t="str">
        <f>VLOOKUP(VLOOKUP(LEFT(VLOOKUP(G26,Tables!$A$2:$E$257,5,TRUE),1)&amp;LEFT(VLOOKUP(G23,Tables!$A$2:$F$257,6,TRUE),1),Tables!$A$2:$B$257,2,TRUE)&amp;VLOOKUP(LEFT(G24,1)&amp;LEFT(G25,1),Tables!$A$2:$B$257,2,TRUE),Tables!$A$2:$B$257,2,TRUE)&amp;VLOOKUP(VLOOKUP(RIGHT(VLOOKUP(G26,Tables!$A$2:$E$257,5,TRUE),1)&amp;RIGHT(VLOOKUP(G23,Tables!$A$2:$F$257,6,TRUE),1),Tables!$A$2:$B$257,2,TRUE)&amp;VLOOKUP(RIGHT(G24,1)&amp;RIGHT(G25,1),Tables!$A$2:$B$257,2,TRUE),Tables!$A$2:$B$257,2,TRUE)</f>
        <v>33</v>
      </c>
      <c r="L26" s="18" t="str">
        <f>VLOOKUP(VLOOKUP(LEFT(VLOOKUP(H26,Tables!$A$2:$E$257,5,TRUE),1)&amp;LEFT(VLOOKUP(H23,Tables!$A$2:$F$257,6,TRUE),1),Tables!$A$2:$B$257,2,TRUE)&amp;VLOOKUP(LEFT(H24,1)&amp;LEFT(H25,1),Tables!$A$2:$B$257,2,TRUE),Tables!$A$2:$B$257,2,TRUE)&amp;VLOOKUP(VLOOKUP(RIGHT(VLOOKUP(H26,Tables!$A$2:$E$257,5,TRUE),1)&amp;RIGHT(VLOOKUP(H23,Tables!$A$2:$F$257,6,TRUE),1),Tables!$A$2:$B$257,2,TRUE)&amp;VLOOKUP(RIGHT(H24,1)&amp;RIGHT(H25,1),Tables!$A$2:$B$257,2,TRUE),Tables!$A$2:$B$257,2,TRUE)</f>
        <v>7C</v>
      </c>
      <c r="M26" s="19" t="str">
        <f>VLOOKUP(VLOOKUP(LEFT(VLOOKUP(I26,Tables!$A$2:$E$257,5,TRUE),1)&amp;LEFT(VLOOKUP(I23,Tables!$A$2:$F$257,6,TRUE),1),Tables!$A$2:$B$257,2,TRUE)&amp;VLOOKUP(LEFT(I24,1)&amp;LEFT(I25,1),Tables!$A$2:$B$257,2,TRUE),Tables!$A$2:$B$257,2,TRUE)&amp;VLOOKUP(VLOOKUP(RIGHT(VLOOKUP(I26,Tables!$A$2:$E$257,5,TRUE),1)&amp;RIGHT(VLOOKUP(I23,Tables!$A$2:$F$257,6,TRUE),1),Tables!$A$2:$B$257,2,TRUE)&amp;VLOOKUP(RIGHT(I24,1)&amp;RIGHT(I25,1),Tables!$A$2:$B$257,2,TRUE),Tables!$A$2:$B$257,2,TRUE)</f>
        <v>DC</v>
      </c>
      <c r="N26" s="17" t="str">
        <f>VLOOKUP(LEFT(J26,1)&amp;LEFT(R26,1),Tables!$A$2:$B$257,2,TRUE)&amp;VLOOKUP(RIGHT(J26,1)&amp;RIGHT(R26,1),Tables!$A$2:$B$257,2,TRUE)</f>
        <v>EE</v>
      </c>
      <c r="O26" s="18" t="str">
        <f>VLOOKUP(LEFT(K26,1)&amp;LEFT(S26,1),Tables!$A$2:$B$257,2,TRUE)&amp;VLOOKUP(RIGHT(K26,1)&amp;RIGHT(S26,1),Tables!$A$2:$B$257,2,TRUE)</f>
        <v>0D</v>
      </c>
      <c r="P26" s="18" t="str">
        <f>VLOOKUP(LEFT(L26,1)&amp;LEFT(T26,1),Tables!$A$2:$B$257,2,TRUE)&amp;VLOOKUP(RIGHT(L26,1)&amp;RIGHT(T26,1),Tables!$A$2:$B$257,2,TRUE)</f>
        <v>38</v>
      </c>
      <c r="Q26" s="19" t="str">
        <f>VLOOKUP(LEFT(M26,1)&amp;LEFT(U26,1),Tables!$A$2:$B$257,2,TRUE)&amp;VLOOKUP(RIGHT(M26,1)&amp;RIGHT(U26,1),Tables!$A$2:$B$257,2,TRUE)</f>
        <v>E7</v>
      </c>
      <c r="R26" s="17" t="str">
        <f>VLOOKUP(LEFT(VLOOKUP(U19,Tables!$A$2:$C$257,3,TRUE),1)&amp;LEFT(R22,1),Tables!$A$2:$B$257,2,TRUE)&amp;VLOOKUP(RIGHT(VLOOKUP(U19,Tables!$A$2:$C$257,3,TRUE),1)&amp;RIGHT(R22,1),Tables!$A$2:$B$257,2,TRUE)</f>
        <v>7D</v>
      </c>
      <c r="S26" s="18" t="str">
        <f>VLOOKUP(LEFT(R26,1)&amp;LEFT(S22,1),Tables!$A$2:$B$257,2,TRUE)&amp;VLOOKUP(RIGHT(R26,1)&amp;RIGHT(S22,1),Tables!$A$2:$B$257,2,TRUE)</f>
        <v>3E</v>
      </c>
      <c r="T26" s="18" t="str">
        <f>VLOOKUP(LEFT(S26,1)&amp;LEFT(T22,1),Tables!$A$2:$B$257,2,TRUE)&amp;VLOOKUP(RIGHT(S26,1)&amp;RIGHT(T22,1),Tables!$A$2:$B$257,2,TRUE)</f>
        <v>44</v>
      </c>
      <c r="U26" s="19" t="str">
        <f>VLOOKUP(LEFT(T26,1)&amp;LEFT(U22,1),Tables!$A$2:$B$257,2,TRUE)&amp;VLOOKUP(RIGHT(T26,1)&amp;RIGHT(U22,1),Tables!$A$2:$B$257,2,TRUE)</f>
        <v>3B</v>
      </c>
      <c r="V26" s="21"/>
      <c r="W26" s="21"/>
      <c r="X26" s="21"/>
      <c r="Y26" s="21"/>
    </row>
    <row r="27" spans="1:25" ht="19.5" customHeight="1">
      <c r="A27" s="4" t="s">
        <v>8</v>
      </c>
      <c r="B27" s="14" t="str">
        <f>VLOOKUP(N23,Tables!$A$2:$C$257,3,TRUE)</f>
        <v>52</v>
      </c>
      <c r="C27" s="15" t="str">
        <f>VLOOKUP(O23,Tables!$A$2:$C$257,3,TRUE)</f>
        <v>85</v>
      </c>
      <c r="D27" s="15" t="str">
        <f>VLOOKUP(P23,Tables!$A$2:$C$257,3,TRUE)</f>
        <v>E3</v>
      </c>
      <c r="E27" s="16" t="str">
        <f>VLOOKUP(Q23,Tables!$A$2:$C$257,3,TRUE)</f>
        <v>F6</v>
      </c>
      <c r="F27" s="15" t="str">
        <f>B27</f>
        <v>52</v>
      </c>
      <c r="G27" s="15" t="str">
        <f>C27</f>
        <v>85</v>
      </c>
      <c r="H27" s="15" t="str">
        <f>D27</f>
        <v>E3</v>
      </c>
      <c r="I27" s="15" t="str">
        <f>E27</f>
        <v>F6</v>
      </c>
      <c r="J27" s="14" t="str">
        <f>VLOOKUP(VLOOKUP(LEFT(VLOOKUP(F27,Tables!$A$2:$E$257,5,TRUE),1)&amp;LEFT(VLOOKUP(F28,Tables!$A$2:$F$257,6,TRUE),1),Tables!$A$2:$B$257,2,TRUE)&amp;VLOOKUP(LEFT(F29,1)&amp;LEFT(F30,1),Tables!$A$2:$B$257,2,TRUE),Tables!$A$2:$B$257,2,TRUE)&amp;VLOOKUP(VLOOKUP(RIGHT(VLOOKUP(F27,Tables!$A$2:$E$257,5,TRUE),1)&amp;RIGHT(VLOOKUP(F28,Tables!$A$2:$F$257,6,TRUE),1),Tables!$A$2:$B$257,2,TRUE)&amp;VLOOKUP(RIGHT(F29,1)&amp;RIGHT(F30,1),Tables!$A$2:$B$257,2,TRUE),Tables!$A$2:$B$257,2,TRUE)</f>
        <v>0F</v>
      </c>
      <c r="K27" s="15" t="str">
        <f>VLOOKUP(VLOOKUP(LEFT(VLOOKUP(G27,Tables!$A$2:$E$257,5,TRUE),1)&amp;LEFT(VLOOKUP(G28,Tables!$A$2:$F$257,6,TRUE),1),Tables!$A$2:$B$257,2,TRUE)&amp;VLOOKUP(LEFT(G29,1)&amp;LEFT(G30,1),Tables!$A$2:$B$257,2,TRUE),Tables!$A$2:$B$257,2,TRUE)&amp;VLOOKUP(VLOOKUP(RIGHT(VLOOKUP(G27,Tables!$A$2:$E$257,5,TRUE),1)&amp;RIGHT(VLOOKUP(G28,Tables!$A$2:$F$257,6,TRUE),1),Tables!$A$2:$B$257,2,TRUE)&amp;VLOOKUP(RIGHT(G29,1)&amp;RIGHT(G30,1),Tables!$A$2:$B$257,2,TRUE),Tables!$A$2:$B$257,2,TRUE)</f>
        <v>60</v>
      </c>
      <c r="L27" s="15" t="str">
        <f>VLOOKUP(VLOOKUP(LEFT(VLOOKUP(H27,Tables!$A$2:$E$257,5,TRUE),1)&amp;LEFT(VLOOKUP(H28,Tables!$A$2:$F$257,6,TRUE),1),Tables!$A$2:$B$257,2,TRUE)&amp;VLOOKUP(LEFT(H29,1)&amp;LEFT(H30,1),Tables!$A$2:$B$257,2,TRUE),Tables!$A$2:$B$257,2,TRUE)&amp;VLOOKUP(VLOOKUP(RIGHT(VLOOKUP(H27,Tables!$A$2:$E$257,5,TRUE),1)&amp;RIGHT(VLOOKUP(H28,Tables!$A$2:$F$257,6,TRUE),1),Tables!$A$2:$B$257,2,TRUE)&amp;VLOOKUP(RIGHT(H29,1)&amp;RIGHT(H30,1),Tables!$A$2:$B$257,2,TRUE),Tables!$A$2:$B$257,2,TRUE)</f>
        <v>6F</v>
      </c>
      <c r="M27" s="16" t="str">
        <f>VLOOKUP(VLOOKUP(LEFT(VLOOKUP(I27,Tables!$A$2:$E$257,5,TRUE),1)&amp;LEFT(VLOOKUP(I28,Tables!$A$2:$F$257,6,TRUE),1),Tables!$A$2:$B$257,2,TRUE)&amp;VLOOKUP(LEFT(I29,1)&amp;LEFT(I30,1),Tables!$A$2:$B$257,2,TRUE),Tables!$A$2:$B$257,2,TRUE)&amp;VLOOKUP(VLOOKUP(RIGHT(VLOOKUP(I27,Tables!$A$2:$E$257,5,TRUE),1)&amp;RIGHT(VLOOKUP(I28,Tables!$A$2:$F$257,6,TRUE),1),Tables!$A$2:$B$257,2,TRUE)&amp;VLOOKUP(RIGHT(I29,1)&amp;RIGHT(I30,1),Tables!$A$2:$B$257,2,TRUE),Tables!$A$2:$B$257,2,TRUE)</f>
        <v>5E</v>
      </c>
      <c r="N27" s="14" t="str">
        <f>VLOOKUP(LEFT(J27,1)&amp;LEFT(R27,1),Tables!$A$2:$B$257,2,TRUE)&amp;VLOOKUP(RIGHT(J27,1)&amp;RIGHT(R27,1),Tables!$A$2:$B$257,2,TRUE)</f>
        <v>E0</v>
      </c>
      <c r="O27" s="15" t="str">
        <f>VLOOKUP(LEFT(K27,1)&amp;LEFT(S27,1),Tables!$A$2:$B$257,2,TRUE)&amp;VLOOKUP(RIGHT(K27,1)&amp;RIGHT(S27,1),Tables!$A$2:$B$257,2,TRUE)</f>
        <v>C8</v>
      </c>
      <c r="P27" s="15" t="str">
        <f>VLOOKUP(LEFT(L27,1)&amp;LEFT(T27,1),Tables!$A$2:$B$257,2,TRUE)&amp;VLOOKUP(RIGHT(L27,1)&amp;RIGHT(T27,1),Tables!$A$2:$B$257,2,TRUE)</f>
        <v>D9</v>
      </c>
      <c r="Q27" s="16" t="str">
        <f>VLOOKUP(LEFT(M27,1)&amp;LEFT(U27,1),Tables!$A$2:$B$257,2,TRUE)&amp;VLOOKUP(RIGHT(M27,1)&amp;RIGHT(U27,1),Tables!$A$2:$B$257,2,TRUE)</f>
        <v>85</v>
      </c>
      <c r="R27" s="14" t="str">
        <f>VLOOKUP(VLOOKUP(LEFT(VLOOKUP(U24,Tables!$A$2:$C$257,3,TRUE),1)&amp;LEFT(R23,1),Tables!$A$2:$B$257,2,TRUE)&amp;LEFT(V27,1),Tables!$A$2:$B$257,2,TRUE)&amp;VLOOKUP(VLOOKUP(RIGHT(VLOOKUP(U24,Tables!$A$2:$C$257,3,TRUE),1)&amp;RIGHT(R23,1),Tables!$A$2:$B$257,2,TRUE)&amp;RIGHT(V27,1),Tables!$A$2:$B$257,2,TRUE)</f>
        <v>EF</v>
      </c>
      <c r="S27" s="15" t="str">
        <f>VLOOKUP(LEFT(R27,1)&amp;LEFT(S23,1),Tables!$A$2:$B$257,2,TRUE)&amp;VLOOKUP(RIGHT(R27,1)&amp;RIGHT(S23,1),Tables!$A$2:$B$257,2,TRUE)</f>
        <v>A8</v>
      </c>
      <c r="T27" s="15" t="str">
        <f>VLOOKUP(LEFT(S27,1)&amp;LEFT(T23,1),Tables!$A$2:$B$257,2,TRUE)&amp;VLOOKUP(RIGHT(S27,1)&amp;RIGHT(T23,1),Tables!$A$2:$B$257,2,TRUE)</f>
        <v>B6</v>
      </c>
      <c r="U27" s="16" t="str">
        <f>VLOOKUP(LEFT(T27,1)&amp;LEFT(U23,1),Tables!$A$2:$B$257,2,TRUE)&amp;VLOOKUP(RIGHT(T27,1)&amp;RIGHT(U23,1),Tables!$A$2:$B$257,2,TRUE)</f>
        <v>DB</v>
      </c>
      <c r="V27" s="9" t="s">
        <v>53</v>
      </c>
      <c r="W27" s="9"/>
      <c r="X27" s="9"/>
      <c r="Y27" s="9"/>
    </row>
    <row r="28" spans="2:25" ht="19.5" customHeight="1">
      <c r="B28" s="11" t="str">
        <f>VLOOKUP(N24,Tables!$A$2:$C$257,3,TRUE)</f>
        <v>50</v>
      </c>
      <c r="C28" s="12" t="str">
        <f>VLOOKUP(O24,Tables!$A$2:$C$257,3,TRUE)</f>
        <v>A4</v>
      </c>
      <c r="D28" s="12" t="str">
        <f>VLOOKUP(P24,Tables!$A$2:$C$257,3,TRUE)</f>
        <v>11</v>
      </c>
      <c r="E28" s="13" t="str">
        <f>VLOOKUP(Q24,Tables!$A$2:$C$257,3,TRUE)</f>
        <v>CF</v>
      </c>
      <c r="F28" s="12" t="str">
        <f>C28</f>
        <v>A4</v>
      </c>
      <c r="G28" s="12" t="str">
        <f>D28</f>
        <v>11</v>
      </c>
      <c r="H28" s="12" t="str">
        <f>E28</f>
        <v>CF</v>
      </c>
      <c r="I28" s="12" t="str">
        <f>B28</f>
        <v>50</v>
      </c>
      <c r="J28" s="11" t="str">
        <f>VLOOKUP(VLOOKUP(LEFT(VLOOKUP(F28,Tables!$A$2:$E$257,5,TRUE),1)&amp;LEFT(VLOOKUP(F29,Tables!$A$2:$F$257,6,TRUE),1),Tables!$A$2:$B$257,2,TRUE)&amp;VLOOKUP(LEFT(F30,1)&amp;LEFT(F27,1),Tables!$A$2:$B$257,2,TRUE),Tables!$A$2:$B$257,2,TRUE)&amp;VLOOKUP(VLOOKUP(RIGHT(VLOOKUP(F28,Tables!$A$2:$E$257,5,TRUE),1)&amp;RIGHT(VLOOKUP(F29,Tables!$A$2:$F$257,6,TRUE),1),Tables!$A$2:$B$257,2,TRUE)&amp;VLOOKUP(RIGHT(F30,1)&amp;RIGHT(F27,1),Tables!$A$2:$B$257,2,TRUE),Tables!$A$2:$B$257,2,TRUE)</f>
        <v>D6</v>
      </c>
      <c r="K28" s="12" t="str">
        <f>VLOOKUP(VLOOKUP(LEFT(VLOOKUP(G28,Tables!$A$2:$E$257,5,TRUE),1)&amp;LEFT(VLOOKUP(G29,Tables!$A$2:$F$257,6,TRUE),1),Tables!$A$2:$B$257,2,TRUE)&amp;VLOOKUP(LEFT(G30,1)&amp;LEFT(G27,1),Tables!$A$2:$B$257,2,TRUE),Tables!$A$2:$B$257,2,TRUE)&amp;VLOOKUP(VLOOKUP(RIGHT(VLOOKUP(G28,Tables!$A$2:$E$257,5,TRUE),1)&amp;RIGHT(VLOOKUP(G29,Tables!$A$2:$F$257,6,TRUE),1),Tables!$A$2:$B$257,2,TRUE)&amp;VLOOKUP(RIGHT(G30,1)&amp;RIGHT(G27,1),Tables!$A$2:$B$257,2,TRUE),Tables!$A$2:$B$257,2,TRUE)</f>
        <v>31</v>
      </c>
      <c r="L28" s="12" t="str">
        <f>VLOOKUP(VLOOKUP(LEFT(VLOOKUP(H28,Tables!$A$2:$E$257,5,TRUE),1)&amp;LEFT(VLOOKUP(H29,Tables!$A$2:$F$257,6,TRUE),1),Tables!$A$2:$B$257,2,TRUE)&amp;VLOOKUP(LEFT(H30,1)&amp;LEFT(H27,1),Tables!$A$2:$B$257,2,TRUE),Tables!$A$2:$B$257,2,TRUE)&amp;VLOOKUP(VLOOKUP(RIGHT(VLOOKUP(H28,Tables!$A$2:$E$257,5,TRUE),1)&amp;RIGHT(VLOOKUP(H29,Tables!$A$2:$F$257,6,TRUE),1),Tables!$A$2:$B$257,2,TRUE)&amp;VLOOKUP(RIGHT(H30,1)&amp;RIGHT(H27,1),Tables!$A$2:$B$257,2,TRUE),Tables!$A$2:$B$257,2,TRUE)</f>
        <v>C0</v>
      </c>
      <c r="M28" s="13" t="str">
        <f>VLOOKUP(VLOOKUP(LEFT(VLOOKUP(I28,Tables!$A$2:$E$257,5,TRUE),1)&amp;LEFT(VLOOKUP(I29,Tables!$A$2:$F$257,6,TRUE),1),Tables!$A$2:$B$257,2,TRUE)&amp;VLOOKUP(LEFT(I30,1)&amp;LEFT(I27,1),Tables!$A$2:$B$257,2,TRUE),Tables!$A$2:$B$257,2,TRUE)&amp;VLOOKUP(VLOOKUP(RIGHT(VLOOKUP(I28,Tables!$A$2:$E$257,5,TRUE),1)&amp;RIGHT(VLOOKUP(I29,Tables!$A$2:$F$257,6,TRUE),1),Tables!$A$2:$B$257,2,TRUE)&amp;VLOOKUP(RIGHT(I30,1)&amp;RIGHT(I27,1),Tables!$A$2:$B$257,2,TRUE),Tables!$A$2:$B$257,2,TRUE)</f>
        <v>B3</v>
      </c>
      <c r="N28" s="11" t="str">
        <f>VLOOKUP(LEFT(J28,1)&amp;LEFT(R28,1),Tables!$A$2:$B$257,2,TRUE)&amp;VLOOKUP(RIGHT(J28,1)&amp;RIGHT(R28,1),Tables!$A$2:$B$257,2,TRUE)</f>
        <v>92</v>
      </c>
      <c r="O28" s="12" t="str">
        <f>VLOOKUP(LEFT(K28,1)&amp;LEFT(S28,1),Tables!$A$2:$B$257,2,TRUE)&amp;VLOOKUP(RIGHT(K28,1)&amp;RIGHT(S28,1),Tables!$A$2:$B$257,2,TRUE)</f>
        <v>63</v>
      </c>
      <c r="P28" s="12" t="str">
        <f>VLOOKUP(LEFT(L28,1)&amp;LEFT(T28,1),Tables!$A$2:$B$257,2,TRUE)&amp;VLOOKUP(RIGHT(L28,1)&amp;RIGHT(T28,1),Tables!$A$2:$B$257,2,TRUE)</f>
        <v>B1</v>
      </c>
      <c r="Q28" s="13" t="str">
        <f>VLOOKUP(LEFT(M28,1)&amp;LEFT(U28,1),Tables!$A$2:$B$257,2,TRUE)&amp;VLOOKUP(RIGHT(M28,1)&amp;RIGHT(U28,1),Tables!$A$2:$B$257,2,TRUE)</f>
        <v>B8</v>
      </c>
      <c r="R28" s="11" t="str">
        <f>VLOOKUP(LEFT(VLOOKUP(U25,Tables!$A$2:$C$257,3,TRUE),1)&amp;LEFT(R24,1),Tables!$A$2:$B$257,2,TRUE)&amp;VLOOKUP(RIGHT(VLOOKUP(U25,Tables!$A$2:$C$257,3,TRUE),1)&amp;RIGHT(R24,1),Tables!$A$2:$B$257,2,TRUE)</f>
        <v>44</v>
      </c>
      <c r="S28" s="12" t="str">
        <f>VLOOKUP(LEFT(R28,1)&amp;LEFT(S24,1),Tables!$A$2:$B$257,2,TRUE)&amp;VLOOKUP(RIGHT(R28,1)&amp;RIGHT(S24,1),Tables!$A$2:$B$257,2,TRUE)</f>
        <v>52</v>
      </c>
      <c r="T28" s="12" t="str">
        <f>VLOOKUP(LEFT(S28,1)&amp;LEFT(T24,1),Tables!$A$2:$B$257,2,TRUE)&amp;VLOOKUP(RIGHT(S28,1)&amp;RIGHT(T24,1),Tables!$A$2:$B$257,2,TRUE)</f>
        <v>71</v>
      </c>
      <c r="U28" s="13" t="str">
        <f>VLOOKUP(LEFT(T28,1)&amp;LEFT(U24,1),Tables!$A$2:$B$257,2,TRUE)&amp;VLOOKUP(RIGHT(T28,1)&amp;RIGHT(U24,1),Tables!$A$2:$B$257,2,TRUE)</f>
        <v>0B</v>
      </c>
      <c r="V28" s="9"/>
      <c r="W28" s="9"/>
      <c r="X28" s="9"/>
      <c r="Y28" s="9"/>
    </row>
    <row r="29" spans="2:25" ht="19.5" customHeight="1">
      <c r="B29" s="11" t="str">
        <f>VLOOKUP(N25,Tables!$A$2:$C$257,3,TRUE)</f>
        <v>2F</v>
      </c>
      <c r="C29" s="12" t="str">
        <f>VLOOKUP(O25,Tables!$A$2:$C$257,3,TRUE)</f>
        <v>5E</v>
      </c>
      <c r="D29" s="12" t="str">
        <f>VLOOKUP(P25,Tables!$A$2:$C$257,3,TRUE)</f>
        <v>C8</v>
      </c>
      <c r="E29" s="13" t="str">
        <f>VLOOKUP(Q25,Tables!$A$2:$C$257,3,TRUE)</f>
        <v>6A</v>
      </c>
      <c r="F29" s="12" t="str">
        <f>D29</f>
        <v>C8</v>
      </c>
      <c r="G29" s="12" t="str">
        <f>E29</f>
        <v>6A</v>
      </c>
      <c r="H29" s="12" t="str">
        <f>B29</f>
        <v>2F</v>
      </c>
      <c r="I29" s="12" t="str">
        <f>C29</f>
        <v>5E</v>
      </c>
      <c r="J29" s="11" t="str">
        <f>VLOOKUP(VLOOKUP(LEFT(VLOOKUP(F29,Tables!$A$2:$E$257,5,TRUE),1)&amp;LEFT(VLOOKUP(F30,Tables!$A$2:$F$257,6,TRUE),1),Tables!$A$2:$B$257,2,TRUE)&amp;VLOOKUP(LEFT(F27,1)&amp;LEFT(F28,1),Tables!$A$2:$B$257,2,TRUE),Tables!$A$2:$B$257,2,TRUE)&amp;VLOOKUP(VLOOKUP(RIGHT(VLOOKUP(F29,Tables!$A$2:$E$257,5,TRUE),1)&amp;RIGHT(VLOOKUP(F30,Tables!$A$2:$F$257,6,TRUE),1),Tables!$A$2:$B$257,2,TRUE)&amp;VLOOKUP(RIGHT(F27,1)&amp;RIGHT(F28,1),Tables!$A$2:$B$257,2,TRUE),Tables!$A$2:$B$257,2,TRUE)</f>
        <v>DA</v>
      </c>
      <c r="K29" s="12" t="str">
        <f>VLOOKUP(VLOOKUP(LEFT(VLOOKUP(G29,Tables!$A$2:$E$257,5,TRUE),1)&amp;LEFT(VLOOKUP(G30,Tables!$A$2:$F$257,6,TRUE),1),Tables!$A$2:$B$257,2,TRUE)&amp;VLOOKUP(LEFT(G27,1)&amp;LEFT(G28,1),Tables!$A$2:$B$257,2,TRUE),Tables!$A$2:$B$257,2,TRUE)&amp;VLOOKUP(VLOOKUP(RIGHT(VLOOKUP(G29,Tables!$A$2:$E$257,5,TRUE),1)&amp;RIGHT(VLOOKUP(G30,Tables!$A$2:$F$257,6,TRUE),1),Tables!$A$2:$B$257,2,TRUE)&amp;VLOOKUP(RIGHT(G27,1)&amp;RIGHT(G28,1),Tables!$A$2:$B$257,2,TRUE),Tables!$A$2:$B$257,2,TRUE)</f>
        <v>38</v>
      </c>
      <c r="L29" s="12" t="str">
        <f>VLOOKUP(VLOOKUP(LEFT(VLOOKUP(H29,Tables!$A$2:$E$257,5,TRUE),1)&amp;LEFT(VLOOKUP(H30,Tables!$A$2:$F$257,6,TRUE),1),Tables!$A$2:$B$257,2,TRUE)&amp;VLOOKUP(LEFT(H27,1)&amp;LEFT(H28,1),Tables!$A$2:$B$257,2,TRUE),Tables!$A$2:$B$257,2,TRUE)&amp;VLOOKUP(VLOOKUP(RIGHT(VLOOKUP(H29,Tables!$A$2:$E$257,5,TRUE),1)&amp;RIGHT(VLOOKUP(H30,Tables!$A$2:$F$257,6,TRUE),1),Tables!$A$2:$B$257,2,TRUE)&amp;VLOOKUP(RIGHT(H27,1)&amp;RIGHT(H28,1),Tables!$A$2:$B$257,2,TRUE),Tables!$A$2:$B$257,2,TRUE)</f>
        <v>10</v>
      </c>
      <c r="M29" s="13" t="str">
        <f>VLOOKUP(VLOOKUP(LEFT(VLOOKUP(I29,Tables!$A$2:$E$257,5,TRUE),1)&amp;LEFT(VLOOKUP(I30,Tables!$A$2:$F$257,6,TRUE),1),Tables!$A$2:$B$257,2,TRUE)&amp;VLOOKUP(LEFT(I27,1)&amp;LEFT(I28,1),Tables!$A$2:$B$257,2,TRUE),Tables!$A$2:$B$257,2,TRUE)&amp;VLOOKUP(VLOOKUP(RIGHT(VLOOKUP(I29,Tables!$A$2:$E$257,5,TRUE),1)&amp;RIGHT(VLOOKUP(I30,Tables!$A$2:$F$257,6,TRUE),1),Tables!$A$2:$B$257,2,TRUE)&amp;VLOOKUP(RIGHT(I27,1)&amp;RIGHT(I28,1),Tables!$A$2:$B$257,2,TRUE),Tables!$A$2:$B$257,2,TRUE)</f>
        <v>13</v>
      </c>
      <c r="N29" s="11" t="str">
        <f>VLOOKUP(LEFT(J29,1)&amp;LEFT(R29,1),Tables!$A$2:$B$257,2,TRUE)&amp;VLOOKUP(RIGHT(J29,1)&amp;RIGHT(R29,1),Tables!$A$2:$B$257,2,TRUE)</f>
        <v>7F</v>
      </c>
      <c r="O29" s="12" t="str">
        <f>VLOOKUP(LEFT(K29,1)&amp;LEFT(S29,1),Tables!$A$2:$B$257,2,TRUE)&amp;VLOOKUP(RIGHT(K29,1)&amp;RIGHT(S29,1),Tables!$A$2:$B$257,2,TRUE)</f>
        <v>63</v>
      </c>
      <c r="P29" s="12" t="str">
        <f>VLOOKUP(LEFT(L29,1)&amp;LEFT(T29,1),Tables!$A$2:$B$257,2,TRUE)&amp;VLOOKUP(RIGHT(L29,1)&amp;RIGHT(T29,1),Tables!$A$2:$B$257,2,TRUE)</f>
        <v>35</v>
      </c>
      <c r="Q29" s="13" t="str">
        <f>VLOOKUP(LEFT(M29,1)&amp;LEFT(U29,1),Tables!$A$2:$B$257,2,TRUE)&amp;VLOOKUP(RIGHT(M29,1)&amp;RIGHT(U29,1),Tables!$A$2:$B$257,2,TRUE)</f>
        <v>BE</v>
      </c>
      <c r="R29" s="11" t="str">
        <f>VLOOKUP(LEFT(VLOOKUP(U26,Tables!$A$2:$C$257,3,TRUE),1)&amp;LEFT(R25,1),Tables!$A$2:$B$257,2,TRUE)&amp;VLOOKUP(RIGHT(VLOOKUP(U26,Tables!$A$2:$C$257,3,TRUE),1)&amp;RIGHT(R25,1),Tables!$A$2:$B$257,2,TRUE)</f>
        <v>A5</v>
      </c>
      <c r="S29" s="12" t="str">
        <f>VLOOKUP(LEFT(R29,1)&amp;LEFT(S25,1),Tables!$A$2:$B$257,2,TRUE)&amp;VLOOKUP(RIGHT(R29,1)&amp;RIGHT(S25,1),Tables!$A$2:$B$257,2,TRUE)</f>
        <v>5B</v>
      </c>
      <c r="T29" s="12" t="str">
        <f>VLOOKUP(LEFT(S29,1)&amp;LEFT(T25,1),Tables!$A$2:$B$257,2,TRUE)&amp;VLOOKUP(RIGHT(S29,1)&amp;RIGHT(T25,1),Tables!$A$2:$B$257,2,TRUE)</f>
        <v>25</v>
      </c>
      <c r="U29" s="13" t="str">
        <f>VLOOKUP(LEFT(T29,1)&amp;LEFT(U25,1),Tables!$A$2:$B$257,2,TRUE)&amp;VLOOKUP(RIGHT(T29,1)&amp;RIGHT(U25,1),Tables!$A$2:$B$257,2,TRUE)</f>
        <v>AD</v>
      </c>
      <c r="V29" s="9"/>
      <c r="W29" s="9"/>
      <c r="X29" s="9"/>
      <c r="Y29" s="9"/>
    </row>
    <row r="30" spans="2:25" ht="19.5" customHeight="1">
      <c r="B30" s="17" t="str">
        <f>VLOOKUP(N26,Tables!$A$2:$C$257,3,TRUE)</f>
        <v>28</v>
      </c>
      <c r="C30" s="18" t="str">
        <f>VLOOKUP(O26,Tables!$A$2:$C$257,3,TRUE)</f>
        <v>D7</v>
      </c>
      <c r="D30" s="18" t="str">
        <f>VLOOKUP(P26,Tables!$A$2:$C$257,3,TRUE)</f>
        <v>07</v>
      </c>
      <c r="E30" s="19" t="str">
        <f>VLOOKUP(Q26,Tables!$A$2:$C$257,3,TRUE)</f>
        <v>94</v>
      </c>
      <c r="F30" s="18" t="str">
        <f>E30</f>
        <v>94</v>
      </c>
      <c r="G30" s="18" t="str">
        <f>B30</f>
        <v>28</v>
      </c>
      <c r="H30" s="18" t="str">
        <f>C30</f>
        <v>D7</v>
      </c>
      <c r="I30" s="18" t="str">
        <f>D30</f>
        <v>07</v>
      </c>
      <c r="J30" s="17" t="str">
        <f>VLOOKUP(VLOOKUP(LEFT(VLOOKUP(F30,Tables!$A$2:$E$257,5,TRUE),1)&amp;LEFT(VLOOKUP(F27,Tables!$A$2:$F$257,6,TRUE),1),Tables!$A$2:$B$257,2,TRUE)&amp;VLOOKUP(LEFT(F28,1)&amp;LEFT(F29,1),Tables!$A$2:$B$257,2,TRUE),Tables!$A$2:$B$257,2,TRUE)&amp;VLOOKUP(VLOOKUP(RIGHT(VLOOKUP(F30,Tables!$A$2:$E$257,5,TRUE),1)&amp;RIGHT(VLOOKUP(F27,Tables!$A$2:$F$257,6,TRUE),1),Tables!$A$2:$B$257,2,TRUE)&amp;VLOOKUP(RIGHT(F28,1)&amp;RIGHT(F29,1),Tables!$A$2:$B$257,2,TRUE),Tables!$A$2:$B$257,2,TRUE)</f>
        <v>A9</v>
      </c>
      <c r="K30" s="18" t="str">
        <f>VLOOKUP(VLOOKUP(LEFT(VLOOKUP(G30,Tables!$A$2:$E$257,5,TRUE),1)&amp;LEFT(VLOOKUP(G27,Tables!$A$2:$F$257,6,TRUE),1),Tables!$A$2:$B$257,2,TRUE)&amp;VLOOKUP(LEFT(G28,1)&amp;LEFT(G29,1),Tables!$A$2:$B$257,2,TRUE),Tables!$A$2:$B$257,2,TRUE)&amp;VLOOKUP(VLOOKUP(RIGHT(VLOOKUP(G30,Tables!$A$2:$E$257,5,TRUE),1)&amp;RIGHT(VLOOKUP(G27,Tables!$A$2:$F$257,6,TRUE),1),Tables!$A$2:$B$257,2,TRUE)&amp;VLOOKUP(RIGHT(G28,1)&amp;RIGHT(G29,1),Tables!$A$2:$B$257,2,TRUE),Tables!$A$2:$B$257,2,TRUE)</f>
        <v>BF</v>
      </c>
      <c r="L30" s="18" t="str">
        <f>VLOOKUP(VLOOKUP(LEFT(VLOOKUP(H30,Tables!$A$2:$E$257,5,TRUE),1)&amp;LEFT(VLOOKUP(H27,Tables!$A$2:$F$257,6,TRUE),1),Tables!$A$2:$B$257,2,TRUE)&amp;VLOOKUP(LEFT(H28,1)&amp;LEFT(H29,1),Tables!$A$2:$B$257,2,TRUE),Tables!$A$2:$B$257,2,TRUE)&amp;VLOOKUP(VLOOKUP(RIGHT(VLOOKUP(H30,Tables!$A$2:$E$257,5,TRUE),1)&amp;RIGHT(VLOOKUP(H27,Tables!$A$2:$F$257,6,TRUE),1),Tables!$A$2:$B$257,2,TRUE)&amp;VLOOKUP(RIGHT(H28,1)&amp;RIGHT(H29,1),Tables!$A$2:$B$257,2,TRUE),Tables!$A$2:$B$257,2,TRUE)</f>
        <v>6B</v>
      </c>
      <c r="M30" s="19" t="str">
        <f>VLOOKUP(VLOOKUP(LEFT(VLOOKUP(I30,Tables!$A$2:$E$257,5,TRUE),1)&amp;LEFT(VLOOKUP(I27,Tables!$A$2:$F$257,6,TRUE),1),Tables!$A$2:$B$257,2,TRUE)&amp;VLOOKUP(LEFT(I28,1)&amp;LEFT(I29,1),Tables!$A$2:$B$257,2,TRUE),Tables!$A$2:$B$257,2,TRUE)&amp;VLOOKUP(VLOOKUP(RIGHT(VLOOKUP(I30,Tables!$A$2:$E$257,5,TRUE),1)&amp;RIGHT(VLOOKUP(I27,Tables!$A$2:$F$257,6,TRUE),1),Tables!$A$2:$B$257,2,TRUE)&amp;VLOOKUP(RIGHT(I28,1)&amp;RIGHT(I29,1),Tables!$A$2:$B$257,2,TRUE),Tables!$A$2:$B$257,2,TRUE)</f>
        <v>01</v>
      </c>
      <c r="N30" s="17" t="str">
        <f>VLOOKUP(LEFT(J30,1)&amp;LEFT(R30,1),Tables!$A$2:$B$257,2,TRUE)&amp;VLOOKUP(RIGHT(J30,1)&amp;RIGHT(R30,1),Tables!$A$2:$B$257,2,TRUE)</f>
        <v>E8</v>
      </c>
      <c r="O30" s="18" t="str">
        <f>VLOOKUP(LEFT(K30,1)&amp;LEFT(S30,1),Tables!$A$2:$B$257,2,TRUE)&amp;VLOOKUP(RIGHT(K30,1)&amp;RIGHT(S30,1),Tables!$A$2:$B$257,2,TRUE)</f>
        <v>C0</v>
      </c>
      <c r="P30" s="18" t="str">
        <f>VLOOKUP(LEFT(L30,1)&amp;LEFT(T30,1),Tables!$A$2:$B$257,2,TRUE)&amp;VLOOKUP(RIGHT(L30,1)&amp;RIGHT(T30,1),Tables!$A$2:$B$257,2,TRUE)</f>
        <v>50</v>
      </c>
      <c r="Q30" s="19" t="str">
        <f>VLOOKUP(LEFT(M30,1)&amp;LEFT(U30,1),Tables!$A$2:$B$257,2,TRUE)&amp;VLOOKUP(RIGHT(M30,1)&amp;RIGHT(U30,1),Tables!$A$2:$B$257,2,TRUE)</f>
        <v>01</v>
      </c>
      <c r="R30" s="17" t="str">
        <f>VLOOKUP(LEFT(VLOOKUP(U23,Tables!$A$2:$C$257,3,TRUE),1)&amp;LEFT(R26,1),Tables!$A$2:$B$257,2,TRUE)&amp;VLOOKUP(RIGHT(VLOOKUP(U23,Tables!$A$2:$C$257,3,TRUE),1)&amp;RIGHT(R26,1),Tables!$A$2:$B$257,2,TRUE)</f>
        <v>41</v>
      </c>
      <c r="S30" s="18" t="str">
        <f>VLOOKUP(LEFT(R30,1)&amp;LEFT(S26,1),Tables!$A$2:$B$257,2,TRUE)&amp;VLOOKUP(RIGHT(R30,1)&amp;RIGHT(S26,1),Tables!$A$2:$B$257,2,TRUE)</f>
        <v>7F</v>
      </c>
      <c r="T30" s="18" t="str">
        <f>VLOOKUP(LEFT(S30,1)&amp;LEFT(T26,1),Tables!$A$2:$B$257,2,TRUE)&amp;VLOOKUP(RIGHT(S30,1)&amp;RIGHT(T26,1),Tables!$A$2:$B$257,2,TRUE)</f>
        <v>3B</v>
      </c>
      <c r="U30" s="19" t="str">
        <f>VLOOKUP(LEFT(T30,1)&amp;LEFT(U26,1),Tables!$A$2:$B$257,2,TRUE)&amp;VLOOKUP(RIGHT(T30,1)&amp;RIGHT(U26,1),Tables!$A$2:$B$257,2,TRUE)</f>
        <v>00</v>
      </c>
      <c r="V30" s="9"/>
      <c r="W30" s="9"/>
      <c r="X30" s="9"/>
      <c r="Y30" s="9"/>
    </row>
    <row r="31" spans="1:25" ht="19.5" customHeight="1">
      <c r="A31" s="5" t="s">
        <v>9</v>
      </c>
      <c r="B31" s="14" t="str">
        <f>VLOOKUP(N27,Tables!$A$2:$C$257,3,TRUE)</f>
        <v>E1</v>
      </c>
      <c r="C31" s="15" t="str">
        <f>VLOOKUP(O27,Tables!$A$2:$C$257,3,TRUE)</f>
        <v>E8</v>
      </c>
      <c r="D31" s="15" t="str">
        <f>VLOOKUP(P27,Tables!$A$2:$C$257,3,TRUE)</f>
        <v>35</v>
      </c>
      <c r="E31" s="16" t="str">
        <f>VLOOKUP(Q27,Tables!$A$2:$C$257,3,TRUE)</f>
        <v>97</v>
      </c>
      <c r="F31" s="15" t="str">
        <f>B31</f>
        <v>E1</v>
      </c>
      <c r="G31" s="15" t="str">
        <f>C31</f>
        <v>E8</v>
      </c>
      <c r="H31" s="15" t="str">
        <f>D31</f>
        <v>35</v>
      </c>
      <c r="I31" s="15" t="str">
        <f>E31</f>
        <v>97</v>
      </c>
      <c r="J31" s="14" t="str">
        <f>VLOOKUP(VLOOKUP(LEFT(VLOOKUP(F31,Tables!$A$2:$E$257,5,TRUE),1)&amp;LEFT(VLOOKUP(F32,Tables!$A$2:$F$257,6,TRUE),1),Tables!$A$2:$B$257,2,TRUE)&amp;VLOOKUP(LEFT(F33,1)&amp;LEFT(F34,1),Tables!$A$2:$B$257,2,TRUE),Tables!$A$2:$B$257,2,TRUE)&amp;VLOOKUP(VLOOKUP(RIGHT(VLOOKUP(F31,Tables!$A$2:$E$257,5,TRUE),1)&amp;RIGHT(VLOOKUP(F32,Tables!$A$2:$F$257,6,TRUE),1),Tables!$A$2:$B$257,2,TRUE)&amp;VLOOKUP(RIGHT(F33,1)&amp;RIGHT(F34,1),Tables!$A$2:$B$257,2,TRUE),Tables!$A$2:$B$257,2,TRUE)</f>
        <v>25</v>
      </c>
      <c r="K31" s="15" t="str">
        <f>VLOOKUP(VLOOKUP(LEFT(VLOOKUP(G31,Tables!$A$2:$E$257,5,TRUE),1)&amp;LEFT(VLOOKUP(G32,Tables!$A$2:$F$257,6,TRUE),1),Tables!$A$2:$B$257,2,TRUE)&amp;VLOOKUP(LEFT(G33,1)&amp;LEFT(G34,1),Tables!$A$2:$B$257,2,TRUE),Tables!$A$2:$B$257,2,TRUE)&amp;VLOOKUP(VLOOKUP(RIGHT(VLOOKUP(G31,Tables!$A$2:$E$257,5,TRUE),1)&amp;RIGHT(VLOOKUP(G32,Tables!$A$2:$F$257,6,TRUE),1),Tables!$A$2:$B$257,2,TRUE)&amp;VLOOKUP(RIGHT(G33,1)&amp;RIGHT(G34,1),Tables!$A$2:$B$257,2,TRUE),Tables!$A$2:$B$257,2,TRUE)</f>
        <v>BD</v>
      </c>
      <c r="L31" s="15" t="str">
        <f>VLOOKUP(VLOOKUP(LEFT(VLOOKUP(H31,Tables!$A$2:$E$257,5,TRUE),1)&amp;LEFT(VLOOKUP(H32,Tables!$A$2:$F$257,6,TRUE),1),Tables!$A$2:$B$257,2,TRUE)&amp;VLOOKUP(LEFT(H33,1)&amp;LEFT(H34,1),Tables!$A$2:$B$257,2,TRUE),Tables!$A$2:$B$257,2,TRUE)&amp;VLOOKUP(VLOOKUP(RIGHT(VLOOKUP(H31,Tables!$A$2:$E$257,5,TRUE),1)&amp;RIGHT(VLOOKUP(H32,Tables!$A$2:$F$257,6,TRUE),1),Tables!$A$2:$B$257,2,TRUE)&amp;VLOOKUP(RIGHT(H33,1)&amp;RIGHT(H34,1),Tables!$A$2:$B$257,2,TRUE),Tables!$A$2:$B$257,2,TRUE)</f>
        <v>B6</v>
      </c>
      <c r="M31" s="16" t="str">
        <f>VLOOKUP(VLOOKUP(LEFT(VLOOKUP(I31,Tables!$A$2:$E$257,5,TRUE),1)&amp;LEFT(VLOOKUP(I32,Tables!$A$2:$F$257,6,TRUE),1),Tables!$A$2:$B$257,2,TRUE)&amp;VLOOKUP(LEFT(I33,1)&amp;LEFT(I34,1),Tables!$A$2:$B$257,2,TRUE),Tables!$A$2:$B$257,2,TRUE)&amp;VLOOKUP(VLOOKUP(RIGHT(VLOOKUP(I31,Tables!$A$2:$E$257,5,TRUE),1)&amp;RIGHT(VLOOKUP(I32,Tables!$A$2:$F$257,6,TRUE),1),Tables!$A$2:$B$257,2,TRUE)&amp;VLOOKUP(RIGHT(I33,1)&amp;RIGHT(I34,1),Tables!$A$2:$B$257,2,TRUE),Tables!$A$2:$B$257,2,TRUE)</f>
        <v>4C</v>
      </c>
      <c r="N31" s="14" t="str">
        <f>VLOOKUP(LEFT(J31,1)&amp;LEFT(R31,1),Tables!$A$2:$B$257,2,TRUE)&amp;VLOOKUP(RIGHT(J31,1)&amp;RIGHT(R31,1),Tables!$A$2:$B$257,2,TRUE)</f>
        <v>F1</v>
      </c>
      <c r="O31" s="15" t="str">
        <f>VLOOKUP(LEFT(K31,1)&amp;LEFT(S31,1),Tables!$A$2:$B$257,2,TRUE)&amp;VLOOKUP(RIGHT(K31,1)&amp;RIGHT(S31,1),Tables!$A$2:$B$257,2,TRUE)</f>
        <v>C1</v>
      </c>
      <c r="P31" s="15" t="str">
        <f>VLOOKUP(LEFT(L31,1)&amp;LEFT(T31,1),Tables!$A$2:$B$257,2,TRUE)&amp;VLOOKUP(RIGHT(L31,1)&amp;RIGHT(T31,1),Tables!$A$2:$B$257,2,TRUE)</f>
        <v>7C</v>
      </c>
      <c r="Q31" s="16" t="str">
        <f>VLOOKUP(LEFT(M31,1)&amp;LEFT(U31,1),Tables!$A$2:$B$257,2,TRUE)&amp;VLOOKUP(RIGHT(M31,1)&amp;RIGHT(U31,1),Tables!$A$2:$B$257,2,TRUE)</f>
        <v>5D</v>
      </c>
      <c r="R31" s="14" t="str">
        <f>VLOOKUP(VLOOKUP(LEFT(VLOOKUP(U28,Tables!$A$2:$C$257,3,TRUE),1)&amp;LEFT(R27,1),Tables!$A$2:$B$257,2,TRUE)&amp;LEFT(V31,1),Tables!$A$2:$B$257,2,TRUE)&amp;VLOOKUP(VLOOKUP(RIGHT(VLOOKUP(U28,Tables!$A$2:$C$257,3,TRUE),1)&amp;RIGHT(R27,1),Tables!$A$2:$B$257,2,TRUE)&amp;RIGHT(V31,1),Tables!$A$2:$B$257,2,TRUE)</f>
        <v>D4</v>
      </c>
      <c r="S31" s="15" t="str">
        <f>VLOOKUP(LEFT(R31,1)&amp;LEFT(S27,1),Tables!$A$2:$B$257,2,TRUE)&amp;VLOOKUP(RIGHT(R31,1)&amp;RIGHT(S27,1),Tables!$A$2:$B$257,2,TRUE)</f>
        <v>7C</v>
      </c>
      <c r="T31" s="15" t="str">
        <f>VLOOKUP(LEFT(S31,1)&amp;LEFT(T27,1),Tables!$A$2:$B$257,2,TRUE)&amp;VLOOKUP(RIGHT(S31,1)&amp;RIGHT(T27,1),Tables!$A$2:$B$257,2,TRUE)</f>
        <v>CA</v>
      </c>
      <c r="U31" s="16" t="str">
        <f>VLOOKUP(LEFT(T31,1)&amp;LEFT(U27,1),Tables!$A$2:$B$257,2,TRUE)&amp;VLOOKUP(RIGHT(T31,1)&amp;RIGHT(U27,1),Tables!$A$2:$B$257,2,TRUE)</f>
        <v>11</v>
      </c>
      <c r="V31" s="20" t="s">
        <v>54</v>
      </c>
      <c r="W31" s="20"/>
      <c r="X31" s="20"/>
      <c r="Y31" s="20"/>
    </row>
    <row r="32" spans="1:25" ht="19.5" customHeight="1">
      <c r="A32" s="6"/>
      <c r="B32" s="11" t="str">
        <f>VLOOKUP(N28,Tables!$A$2:$C$257,3,TRUE)</f>
        <v>4F</v>
      </c>
      <c r="C32" s="12" t="str">
        <f>VLOOKUP(O28,Tables!$A$2:$C$257,3,TRUE)</f>
        <v>FB</v>
      </c>
      <c r="D32" s="12" t="str">
        <f>VLOOKUP(P28,Tables!$A$2:$C$257,3,TRUE)</f>
        <v>C8</v>
      </c>
      <c r="E32" s="13" t="str">
        <f>VLOOKUP(Q28,Tables!$A$2:$C$257,3,TRUE)</f>
        <v>6C</v>
      </c>
      <c r="F32" s="12" t="str">
        <f>C32</f>
        <v>FB</v>
      </c>
      <c r="G32" s="12" t="str">
        <f>D32</f>
        <v>C8</v>
      </c>
      <c r="H32" s="12" t="str">
        <f>E32</f>
        <v>6C</v>
      </c>
      <c r="I32" s="12" t="str">
        <f>B32</f>
        <v>4F</v>
      </c>
      <c r="J32" s="11" t="str">
        <f>VLOOKUP(VLOOKUP(LEFT(VLOOKUP(F32,Tables!$A$2:$E$257,5,TRUE),1)&amp;LEFT(VLOOKUP(F33,Tables!$A$2:$F$257,6,TRUE),1),Tables!$A$2:$B$257,2,TRUE)&amp;VLOOKUP(LEFT(F34,1)&amp;LEFT(F31,1),Tables!$A$2:$B$257,2,TRUE),Tables!$A$2:$B$257,2,TRUE)&amp;VLOOKUP(VLOOKUP(RIGHT(VLOOKUP(F32,Tables!$A$2:$E$257,5,TRUE),1)&amp;RIGHT(VLOOKUP(F33,Tables!$A$2:$F$257,6,TRUE),1),Tables!$A$2:$B$257,2,TRUE)&amp;VLOOKUP(RIGHT(F34,1)&amp;RIGHT(F31,1),Tables!$A$2:$B$257,2,TRUE),Tables!$A$2:$B$257,2,TRUE)</f>
        <v>D1</v>
      </c>
      <c r="K32" s="12" t="str">
        <f>VLOOKUP(VLOOKUP(LEFT(VLOOKUP(G32,Tables!$A$2:$E$257,5,TRUE),1)&amp;LEFT(VLOOKUP(G33,Tables!$A$2:$F$257,6,TRUE),1),Tables!$A$2:$B$257,2,TRUE)&amp;VLOOKUP(LEFT(G34,1)&amp;LEFT(G31,1),Tables!$A$2:$B$257,2,TRUE),Tables!$A$2:$B$257,2,TRUE)&amp;VLOOKUP(VLOOKUP(RIGHT(VLOOKUP(G32,Tables!$A$2:$E$257,5,TRUE),1)&amp;RIGHT(VLOOKUP(G33,Tables!$A$2:$F$257,6,TRUE),1),Tables!$A$2:$B$257,2,TRUE)&amp;VLOOKUP(RIGHT(G34,1)&amp;RIGHT(G31,1),Tables!$A$2:$B$257,2,TRUE),Tables!$A$2:$B$257,2,TRUE)</f>
        <v>11</v>
      </c>
      <c r="L32" s="12" t="str">
        <f>VLOOKUP(VLOOKUP(LEFT(VLOOKUP(H32,Tables!$A$2:$E$257,5,TRUE),1)&amp;LEFT(VLOOKUP(H33,Tables!$A$2:$F$257,6,TRUE),1),Tables!$A$2:$B$257,2,TRUE)&amp;VLOOKUP(LEFT(H34,1)&amp;LEFT(H31,1),Tables!$A$2:$B$257,2,TRUE),Tables!$A$2:$B$257,2,TRUE)&amp;VLOOKUP(VLOOKUP(RIGHT(VLOOKUP(H32,Tables!$A$2:$E$257,5,TRUE),1)&amp;RIGHT(VLOOKUP(H33,Tables!$A$2:$F$257,6,TRUE),1),Tables!$A$2:$B$257,2,TRUE)&amp;VLOOKUP(RIGHT(H34,1)&amp;RIGHT(H31,1),Tables!$A$2:$B$257,2,TRUE),Tables!$A$2:$B$257,2,TRUE)</f>
        <v>3A</v>
      </c>
      <c r="M32" s="13" t="str">
        <f>VLOOKUP(VLOOKUP(LEFT(VLOOKUP(I32,Tables!$A$2:$E$257,5,TRUE),1)&amp;LEFT(VLOOKUP(I33,Tables!$A$2:$F$257,6,TRUE),1),Tables!$A$2:$B$257,2,TRUE)&amp;VLOOKUP(LEFT(I34,1)&amp;LEFT(I31,1),Tables!$A$2:$B$257,2,TRUE),Tables!$A$2:$B$257,2,TRUE)&amp;VLOOKUP(VLOOKUP(RIGHT(VLOOKUP(I32,Tables!$A$2:$E$257,5,TRUE),1)&amp;RIGHT(VLOOKUP(I33,Tables!$A$2:$F$257,6,TRUE),1),Tables!$A$2:$B$257,2,TRUE)&amp;VLOOKUP(RIGHT(I34,1)&amp;RIGHT(I31,1),Tables!$A$2:$B$257,2,TRUE),Tables!$A$2:$B$257,2,TRUE)</f>
        <v>4C</v>
      </c>
      <c r="N32" s="11" t="str">
        <f>VLOOKUP(LEFT(J32,1)&amp;LEFT(R32,1),Tables!$A$2:$B$257,2,TRUE)&amp;VLOOKUP(RIGHT(J32,1)&amp;RIGHT(R32,1),Tables!$A$2:$B$257,2,TRUE)</f>
        <v>00</v>
      </c>
      <c r="O32" s="12" t="str">
        <f>VLOOKUP(LEFT(K32,1)&amp;LEFT(S32,1),Tables!$A$2:$B$257,2,TRUE)&amp;VLOOKUP(RIGHT(K32,1)&amp;RIGHT(S32,1),Tables!$A$2:$B$257,2,TRUE)</f>
        <v>92</v>
      </c>
      <c r="P32" s="12" t="str">
        <f>VLOOKUP(LEFT(L32,1)&amp;LEFT(T32,1),Tables!$A$2:$B$257,2,TRUE)&amp;VLOOKUP(RIGHT(L32,1)&amp;RIGHT(T32,1),Tables!$A$2:$B$257,2,TRUE)</f>
        <v>C8</v>
      </c>
      <c r="Q32" s="13" t="str">
        <f>VLOOKUP(LEFT(M32,1)&amp;LEFT(U32,1),Tables!$A$2:$B$257,2,TRUE)&amp;VLOOKUP(RIGHT(M32,1)&amp;RIGHT(U32,1),Tables!$A$2:$B$257,2,TRUE)</f>
        <v>B5</v>
      </c>
      <c r="R32" s="11" t="str">
        <f>VLOOKUP(LEFT(VLOOKUP(U29,Tables!$A$2:$C$257,3,TRUE),1)&amp;LEFT(R28,1),Tables!$A$2:$B$257,2,TRUE)&amp;VLOOKUP(RIGHT(VLOOKUP(U29,Tables!$A$2:$C$257,3,TRUE),1)&amp;RIGHT(R28,1),Tables!$A$2:$B$257,2,TRUE)</f>
        <v>D1</v>
      </c>
      <c r="S32" s="12" t="str">
        <f>VLOOKUP(LEFT(R32,1)&amp;LEFT(S28,1),Tables!$A$2:$B$257,2,TRUE)&amp;VLOOKUP(RIGHT(R32,1)&amp;RIGHT(S28,1),Tables!$A$2:$B$257,2,TRUE)</f>
        <v>83</v>
      </c>
      <c r="T32" s="12" t="str">
        <f>VLOOKUP(LEFT(S32,1)&amp;LEFT(T28,1),Tables!$A$2:$B$257,2,TRUE)&amp;VLOOKUP(RIGHT(S32,1)&amp;RIGHT(T28,1),Tables!$A$2:$B$257,2,TRUE)</f>
        <v>F2</v>
      </c>
      <c r="U32" s="13" t="str">
        <f>VLOOKUP(LEFT(T32,1)&amp;LEFT(U28,1),Tables!$A$2:$B$257,2,TRUE)&amp;VLOOKUP(RIGHT(T32,1)&amp;RIGHT(U28,1),Tables!$A$2:$B$257,2,TRUE)</f>
        <v>F9</v>
      </c>
      <c r="V32" s="10"/>
      <c r="W32" s="10"/>
      <c r="X32" s="10"/>
      <c r="Y32" s="10"/>
    </row>
    <row r="33" spans="1:25" ht="19.5" customHeight="1">
      <c r="A33" s="6"/>
      <c r="B33" s="11" t="str">
        <f>VLOOKUP(N29,Tables!$A$2:$C$257,3,TRUE)</f>
        <v>D2</v>
      </c>
      <c r="C33" s="12" t="str">
        <f>VLOOKUP(O29,Tables!$A$2:$C$257,3,TRUE)</f>
        <v>FB</v>
      </c>
      <c r="D33" s="12" t="str">
        <f>VLOOKUP(P29,Tables!$A$2:$C$257,3,TRUE)</f>
        <v>96</v>
      </c>
      <c r="E33" s="13" t="str">
        <f>VLOOKUP(Q29,Tables!$A$2:$C$257,3,TRUE)</f>
        <v>AE</v>
      </c>
      <c r="F33" s="12" t="str">
        <f>D33</f>
        <v>96</v>
      </c>
      <c r="G33" s="12" t="str">
        <f>E33</f>
        <v>AE</v>
      </c>
      <c r="H33" s="12" t="str">
        <f>B33</f>
        <v>D2</v>
      </c>
      <c r="I33" s="12" t="str">
        <f>C33</f>
        <v>FB</v>
      </c>
      <c r="J33" s="11" t="str">
        <f>VLOOKUP(VLOOKUP(LEFT(VLOOKUP(F33,Tables!$A$2:$E$257,5,TRUE),1)&amp;LEFT(VLOOKUP(F34,Tables!$A$2:$F$257,6,TRUE),1),Tables!$A$2:$B$257,2,TRUE)&amp;VLOOKUP(LEFT(F31,1)&amp;LEFT(F32,1),Tables!$A$2:$B$257,2,TRUE),Tables!$A$2:$B$257,2,TRUE)&amp;VLOOKUP(VLOOKUP(RIGHT(VLOOKUP(F33,Tables!$A$2:$E$257,5,TRUE),1)&amp;RIGHT(VLOOKUP(F34,Tables!$A$2:$F$257,6,TRUE),1),Tables!$A$2:$B$257,2,TRUE)&amp;VLOOKUP(RIGHT(F31,1)&amp;RIGHT(F32,1),Tables!$A$2:$B$257,2,TRUE),Tables!$A$2:$B$257,2,TRUE)</f>
        <v>A9</v>
      </c>
      <c r="K33" s="12" t="str">
        <f>VLOOKUP(VLOOKUP(LEFT(VLOOKUP(G33,Tables!$A$2:$E$257,5,TRUE),1)&amp;LEFT(VLOOKUP(G34,Tables!$A$2:$F$257,6,TRUE),1),Tables!$A$2:$B$257,2,TRUE)&amp;VLOOKUP(LEFT(G31,1)&amp;LEFT(G32,1),Tables!$A$2:$B$257,2,TRUE),Tables!$A$2:$B$257,2,TRUE)&amp;VLOOKUP(VLOOKUP(RIGHT(VLOOKUP(G33,Tables!$A$2:$E$257,5,TRUE),1)&amp;RIGHT(VLOOKUP(G34,Tables!$A$2:$F$257,6,TRUE),1),Tables!$A$2:$B$257,2,TRUE)&amp;VLOOKUP(RIGHT(G31,1)&amp;RIGHT(G32,1),Tables!$A$2:$B$257,2,TRUE),Tables!$A$2:$B$257,2,TRUE)</f>
        <v>D1</v>
      </c>
      <c r="L33" s="12" t="str">
        <f>VLOOKUP(VLOOKUP(LEFT(VLOOKUP(H33,Tables!$A$2:$E$257,5,TRUE),1)&amp;LEFT(VLOOKUP(H34,Tables!$A$2:$F$257,6,TRUE),1),Tables!$A$2:$B$257,2,TRUE)&amp;VLOOKUP(LEFT(H31,1)&amp;LEFT(H32,1),Tables!$A$2:$B$257,2,TRUE),Tables!$A$2:$B$257,2,TRUE)&amp;VLOOKUP(VLOOKUP(RIGHT(VLOOKUP(H33,Tables!$A$2:$E$257,5,TRUE),1)&amp;RIGHT(VLOOKUP(H34,Tables!$A$2:$F$257,6,TRUE),1),Tables!$A$2:$B$257,2,TRUE)&amp;VLOOKUP(RIGHT(H31,1)&amp;RIGHT(H32,1),Tables!$A$2:$B$257,2,TRUE),Tables!$A$2:$B$257,2,TRUE)</f>
        <v>33</v>
      </c>
      <c r="M33" s="13" t="str">
        <f>VLOOKUP(VLOOKUP(LEFT(VLOOKUP(I33,Tables!$A$2:$E$257,5,TRUE),1)&amp;LEFT(VLOOKUP(I34,Tables!$A$2:$F$257,6,TRUE),1),Tables!$A$2:$B$257,2,TRUE)&amp;VLOOKUP(LEFT(I31,1)&amp;LEFT(I32,1),Tables!$A$2:$B$257,2,TRUE),Tables!$A$2:$B$257,2,TRUE)&amp;VLOOKUP(VLOOKUP(RIGHT(VLOOKUP(I33,Tables!$A$2:$E$257,5,TRUE),1)&amp;RIGHT(VLOOKUP(I34,Tables!$A$2:$F$257,6,TRUE),1),Tables!$A$2:$B$257,2,TRUE)&amp;VLOOKUP(RIGHT(I31,1)&amp;RIGHT(I32,1),Tables!$A$2:$B$257,2,TRUE),Tables!$A$2:$B$257,2,TRUE)</f>
        <v>C0</v>
      </c>
      <c r="N33" s="11" t="str">
        <f>VLOOKUP(LEFT(J33,1)&amp;LEFT(R33,1),Tables!$A$2:$B$257,2,TRUE)&amp;VLOOKUP(RIGHT(J33,1)&amp;RIGHT(R33,1),Tables!$A$2:$B$257,2,TRUE)</f>
        <v>6F</v>
      </c>
      <c r="O33" s="12" t="str">
        <f>VLOOKUP(LEFT(K33,1)&amp;LEFT(S33,1),Tables!$A$2:$B$257,2,TRUE)&amp;VLOOKUP(RIGHT(K33,1)&amp;RIGHT(S33,1),Tables!$A$2:$B$257,2,TRUE)</f>
        <v>4C</v>
      </c>
      <c r="P33" s="12" t="str">
        <f>VLOOKUP(LEFT(L33,1)&amp;LEFT(T33,1),Tables!$A$2:$B$257,2,TRUE)&amp;VLOOKUP(RIGHT(L33,1)&amp;RIGHT(T33,1),Tables!$A$2:$B$257,2,TRUE)</f>
        <v>8B</v>
      </c>
      <c r="Q33" s="13" t="str">
        <f>VLOOKUP(LEFT(M33,1)&amp;LEFT(U33,1),Tables!$A$2:$B$257,2,TRUE)&amp;VLOOKUP(RIGHT(M33,1)&amp;RIGHT(U33,1),Tables!$A$2:$B$257,2,TRUE)</f>
        <v>D5</v>
      </c>
      <c r="R33" s="11" t="str">
        <f>VLOOKUP(LEFT(VLOOKUP(U30,Tables!$A$2:$C$257,3,TRUE),1)&amp;LEFT(R29,1),Tables!$A$2:$B$257,2,TRUE)&amp;VLOOKUP(RIGHT(VLOOKUP(U30,Tables!$A$2:$C$257,3,TRUE),1)&amp;RIGHT(R29,1),Tables!$A$2:$B$257,2,TRUE)</f>
        <v>C6</v>
      </c>
      <c r="S33" s="12" t="str">
        <f>VLOOKUP(LEFT(R33,1)&amp;LEFT(S29,1),Tables!$A$2:$B$257,2,TRUE)&amp;VLOOKUP(RIGHT(R33,1)&amp;RIGHT(S29,1),Tables!$A$2:$B$257,2,TRUE)</f>
        <v>9D</v>
      </c>
      <c r="T33" s="12" t="str">
        <f>VLOOKUP(LEFT(S33,1)&amp;LEFT(T29,1),Tables!$A$2:$B$257,2,TRUE)&amp;VLOOKUP(RIGHT(S33,1)&amp;RIGHT(T29,1),Tables!$A$2:$B$257,2,TRUE)</f>
        <v>B8</v>
      </c>
      <c r="U33" s="13" t="str">
        <f>VLOOKUP(LEFT(T33,1)&amp;LEFT(U29,1),Tables!$A$2:$B$257,2,TRUE)&amp;VLOOKUP(RIGHT(T33,1)&amp;RIGHT(U29,1),Tables!$A$2:$B$257,2,TRUE)</f>
        <v>15</v>
      </c>
      <c r="V33" s="10"/>
      <c r="W33" s="10"/>
      <c r="X33" s="10"/>
      <c r="Y33" s="10"/>
    </row>
    <row r="34" spans="1:25" ht="19.5" customHeight="1">
      <c r="A34" s="3"/>
      <c r="B34" s="17" t="str">
        <f>VLOOKUP(N30,Tables!$A$2:$C$257,3,TRUE)</f>
        <v>9B</v>
      </c>
      <c r="C34" s="18" t="str">
        <f>VLOOKUP(O30,Tables!$A$2:$C$257,3,TRUE)</f>
        <v>BA</v>
      </c>
      <c r="D34" s="18" t="str">
        <f>VLOOKUP(P30,Tables!$A$2:$C$257,3,TRUE)</f>
        <v>53</v>
      </c>
      <c r="E34" s="19" t="str">
        <f>VLOOKUP(Q30,Tables!$A$2:$C$257,3,TRUE)</f>
        <v>7C</v>
      </c>
      <c r="F34" s="18" t="str">
        <f>E34</f>
        <v>7C</v>
      </c>
      <c r="G34" s="18" t="str">
        <f>B34</f>
        <v>9B</v>
      </c>
      <c r="H34" s="18" t="str">
        <f>C34</f>
        <v>BA</v>
      </c>
      <c r="I34" s="18" t="str">
        <f>D34</f>
        <v>53</v>
      </c>
      <c r="J34" s="17" t="str">
        <f>VLOOKUP(VLOOKUP(LEFT(VLOOKUP(F34,Tables!$A$2:$E$257,5,TRUE),1)&amp;LEFT(VLOOKUP(F31,Tables!$A$2:$F$257,6,TRUE),1),Tables!$A$2:$B$257,2,TRUE)&amp;VLOOKUP(LEFT(F32,1)&amp;LEFT(F33,1),Tables!$A$2:$B$257,2,TRUE),Tables!$A$2:$B$257,2,TRUE)&amp;VLOOKUP(VLOOKUP(RIGHT(VLOOKUP(F34,Tables!$A$2:$E$257,5,TRUE),1)&amp;RIGHT(VLOOKUP(F31,Tables!$A$2:$F$257,6,TRUE),1),Tables!$A$2:$B$257,2,TRUE)&amp;VLOOKUP(RIGHT(F32,1)&amp;RIGHT(F33,1),Tables!$A$2:$B$257,2,TRUE),Tables!$A$2:$B$257,2,TRUE)</f>
        <v>AD</v>
      </c>
      <c r="K34" s="18" t="str">
        <f>VLOOKUP(VLOOKUP(LEFT(VLOOKUP(G34,Tables!$A$2:$E$257,5,TRUE),1)&amp;LEFT(VLOOKUP(G31,Tables!$A$2:$F$257,6,TRUE),1),Tables!$A$2:$B$257,2,TRUE)&amp;VLOOKUP(LEFT(G32,1)&amp;LEFT(G33,1),Tables!$A$2:$B$257,2,TRUE),Tables!$A$2:$B$257,2,TRUE)&amp;VLOOKUP(VLOOKUP(RIGHT(VLOOKUP(G34,Tables!$A$2:$E$257,5,TRUE),1)&amp;RIGHT(VLOOKUP(G31,Tables!$A$2:$F$257,6,TRUE),1),Tables!$A$2:$B$257,2,TRUE)&amp;VLOOKUP(RIGHT(G32,1)&amp;RIGHT(G33,1),Tables!$A$2:$B$257,2,TRUE),Tables!$A$2:$B$257,2,TRUE)</f>
        <v>68</v>
      </c>
      <c r="L34" s="18" t="str">
        <f>VLOOKUP(VLOOKUP(LEFT(VLOOKUP(H34,Tables!$A$2:$E$257,5,TRUE),1)&amp;LEFT(VLOOKUP(H31,Tables!$A$2:$F$257,6,TRUE),1),Tables!$A$2:$B$257,2,TRUE)&amp;VLOOKUP(LEFT(H32,1)&amp;LEFT(H33,1),Tables!$A$2:$B$257,2,TRUE),Tables!$A$2:$B$257,2,TRUE)&amp;VLOOKUP(VLOOKUP(RIGHT(VLOOKUP(H34,Tables!$A$2:$E$257,5,TRUE),1)&amp;RIGHT(VLOOKUP(H31,Tables!$A$2:$F$257,6,TRUE),1),Tables!$A$2:$B$257,2,TRUE)&amp;VLOOKUP(RIGHT(H32,1)&amp;RIGHT(H33,1),Tables!$A$2:$B$257,2,TRUE),Tables!$A$2:$B$257,2,TRUE)</f>
        <v>8E</v>
      </c>
      <c r="M34" s="19" t="str">
        <f>VLOOKUP(VLOOKUP(LEFT(VLOOKUP(I34,Tables!$A$2:$E$257,5,TRUE),1)&amp;LEFT(VLOOKUP(I31,Tables!$A$2:$F$257,6,TRUE),1),Tables!$A$2:$B$257,2,TRUE)&amp;VLOOKUP(LEFT(I32,1)&amp;LEFT(I33,1),Tables!$A$2:$B$257,2,TRUE),Tables!$A$2:$B$257,2,TRUE)&amp;VLOOKUP(VLOOKUP(RIGHT(VLOOKUP(I34,Tables!$A$2:$E$257,5,TRUE),1)&amp;RIGHT(VLOOKUP(I31,Tables!$A$2:$F$257,6,TRUE),1),Tables!$A$2:$B$257,2,TRUE)&amp;VLOOKUP(RIGHT(I32,1)&amp;RIGHT(I33,1),Tables!$A$2:$B$257,2,TRUE),Tables!$A$2:$B$257,2,TRUE)</f>
        <v>B0</v>
      </c>
      <c r="N34" s="17" t="str">
        <f>VLOOKUP(LEFT(J34,1)&amp;LEFT(R34,1),Tables!$A$2:$B$257,2,TRUE)&amp;VLOOKUP(RIGHT(J34,1)&amp;RIGHT(R34,1),Tables!$A$2:$B$257,2,TRUE)</f>
        <v>55</v>
      </c>
      <c r="O34" s="18" t="str">
        <f>VLOOKUP(LEFT(K34,1)&amp;LEFT(S34,1),Tables!$A$2:$B$257,2,TRUE)&amp;VLOOKUP(RIGHT(K34,1)&amp;RIGHT(S34,1),Tables!$A$2:$B$257,2,TRUE)</f>
        <v>EF</v>
      </c>
      <c r="P34" s="18" t="str">
        <f>VLOOKUP(LEFT(L34,1)&amp;LEFT(T34,1),Tables!$A$2:$B$257,2,TRUE)&amp;VLOOKUP(RIGHT(L34,1)&amp;RIGHT(T34,1),Tables!$A$2:$B$257,2,TRUE)</f>
        <v>32</v>
      </c>
      <c r="Q34" s="19" t="str">
        <f>VLOOKUP(LEFT(M34,1)&amp;LEFT(U34,1),Tables!$A$2:$B$257,2,TRUE)&amp;VLOOKUP(RIGHT(M34,1)&amp;RIGHT(U34,1),Tables!$A$2:$B$257,2,TRUE)</f>
        <v>0C</v>
      </c>
      <c r="R34" s="17" t="str">
        <f>VLOOKUP(LEFT(VLOOKUP(U27,Tables!$A$2:$C$257,3,TRUE),1)&amp;LEFT(R30,1),Tables!$A$2:$B$257,2,TRUE)&amp;VLOOKUP(RIGHT(VLOOKUP(U27,Tables!$A$2:$C$257,3,TRUE),1)&amp;RIGHT(R30,1),Tables!$A$2:$B$257,2,TRUE)</f>
        <v>F8</v>
      </c>
      <c r="S34" s="18" t="str">
        <f>VLOOKUP(LEFT(R34,1)&amp;LEFT(S30,1),Tables!$A$2:$B$257,2,TRUE)&amp;VLOOKUP(RIGHT(R34,1)&amp;RIGHT(S30,1),Tables!$A$2:$B$257,2,TRUE)</f>
        <v>87</v>
      </c>
      <c r="T34" s="18" t="str">
        <f>VLOOKUP(LEFT(S34,1)&amp;LEFT(T30,1),Tables!$A$2:$B$257,2,TRUE)&amp;VLOOKUP(RIGHT(S34,1)&amp;RIGHT(T30,1),Tables!$A$2:$B$257,2,TRUE)</f>
        <v>BC</v>
      </c>
      <c r="U34" s="19" t="str">
        <f>VLOOKUP(LEFT(T34,1)&amp;LEFT(U30,1),Tables!$A$2:$B$257,2,TRUE)&amp;VLOOKUP(RIGHT(T34,1)&amp;RIGHT(U30,1),Tables!$A$2:$B$257,2,TRUE)</f>
        <v>BC</v>
      </c>
      <c r="V34" s="21"/>
      <c r="W34" s="21"/>
      <c r="X34" s="21"/>
      <c r="Y34" s="21"/>
    </row>
    <row r="35" spans="1:25" ht="19.5" customHeight="1">
      <c r="A35" s="4" t="s">
        <v>10</v>
      </c>
      <c r="B35" s="14" t="str">
        <f>VLOOKUP(N31,Tables!$A$2:$C$257,3,TRUE)</f>
        <v>A1</v>
      </c>
      <c r="C35" s="15" t="str">
        <f>VLOOKUP(O31,Tables!$A$2:$C$257,3,TRUE)</f>
        <v>78</v>
      </c>
      <c r="D35" s="15" t="str">
        <f>VLOOKUP(P31,Tables!$A$2:$C$257,3,TRUE)</f>
        <v>10</v>
      </c>
      <c r="E35" s="16" t="str">
        <f>VLOOKUP(Q31,Tables!$A$2:$C$257,3,TRUE)</f>
        <v>4C</v>
      </c>
      <c r="F35" s="15" t="str">
        <f>B35</f>
        <v>A1</v>
      </c>
      <c r="G35" s="15" t="str">
        <f>C35</f>
        <v>78</v>
      </c>
      <c r="H35" s="15" t="str">
        <f>D35</f>
        <v>10</v>
      </c>
      <c r="I35" s="15" t="str">
        <f>E35</f>
        <v>4C</v>
      </c>
      <c r="J35" s="14" t="str">
        <f>VLOOKUP(VLOOKUP(LEFT(VLOOKUP(F35,Tables!$A$2:$E$257,5,TRUE),1)&amp;LEFT(VLOOKUP(F36,Tables!$A$2:$F$257,6,TRUE),1),Tables!$A$2:$B$257,2,TRUE)&amp;VLOOKUP(LEFT(F37,1)&amp;LEFT(F38,1),Tables!$A$2:$B$257,2,TRUE),Tables!$A$2:$B$257,2,TRUE)&amp;VLOOKUP(VLOOKUP(RIGHT(VLOOKUP(F35,Tables!$A$2:$E$257,5,TRUE),1)&amp;RIGHT(VLOOKUP(F36,Tables!$A$2:$F$257,6,TRUE),1),Tables!$A$2:$B$257,2,TRUE)&amp;VLOOKUP(RIGHT(F37,1)&amp;RIGHT(F38,1),Tables!$A$2:$B$257,2,TRUE),Tables!$A$2:$B$257,2,TRUE)</f>
        <v>4B</v>
      </c>
      <c r="K35" s="15" t="str">
        <f>VLOOKUP(VLOOKUP(LEFT(VLOOKUP(G35,Tables!$A$2:$E$257,5,TRUE),1)&amp;LEFT(VLOOKUP(G36,Tables!$A$2:$F$257,6,TRUE),1),Tables!$A$2:$B$257,2,TRUE)&amp;VLOOKUP(LEFT(G37,1)&amp;LEFT(G38,1),Tables!$A$2:$B$257,2,TRUE),Tables!$A$2:$B$257,2,TRUE)&amp;VLOOKUP(VLOOKUP(RIGHT(VLOOKUP(G35,Tables!$A$2:$E$257,5,TRUE),1)&amp;RIGHT(VLOOKUP(G36,Tables!$A$2:$F$257,6,TRUE),1),Tables!$A$2:$B$257,2,TRUE)&amp;VLOOKUP(RIGHT(G37,1)&amp;RIGHT(G38,1),Tables!$A$2:$B$257,2,TRUE),Tables!$A$2:$B$257,2,TRUE)</f>
        <v>2C</v>
      </c>
      <c r="L35" s="15" t="str">
        <f>VLOOKUP(VLOOKUP(LEFT(VLOOKUP(H35,Tables!$A$2:$E$257,5,TRUE),1)&amp;LEFT(VLOOKUP(H36,Tables!$A$2:$F$257,6,TRUE),1),Tables!$A$2:$B$257,2,TRUE)&amp;VLOOKUP(LEFT(H37,1)&amp;LEFT(H38,1),Tables!$A$2:$B$257,2,TRUE),Tables!$A$2:$B$257,2,TRUE)&amp;VLOOKUP(VLOOKUP(RIGHT(VLOOKUP(H35,Tables!$A$2:$E$257,5,TRUE),1)&amp;RIGHT(VLOOKUP(H36,Tables!$A$2:$F$257,6,TRUE),1),Tables!$A$2:$B$257,2,TRUE)&amp;VLOOKUP(RIGHT(H37,1)&amp;RIGHT(H38,1),Tables!$A$2:$B$257,2,TRUE),Tables!$A$2:$B$257,2,TRUE)</f>
        <v>33</v>
      </c>
      <c r="M35" s="16" t="str">
        <f>VLOOKUP(VLOOKUP(LEFT(VLOOKUP(I35,Tables!$A$2:$E$257,5,TRUE),1)&amp;LEFT(VLOOKUP(I36,Tables!$A$2:$F$257,6,TRUE),1),Tables!$A$2:$B$257,2,TRUE)&amp;VLOOKUP(LEFT(I37,1)&amp;LEFT(I38,1),Tables!$A$2:$B$257,2,TRUE),Tables!$A$2:$B$257,2,TRUE)&amp;VLOOKUP(VLOOKUP(RIGHT(VLOOKUP(I35,Tables!$A$2:$E$257,5,TRUE),1)&amp;RIGHT(VLOOKUP(I36,Tables!$A$2:$F$257,6,TRUE),1),Tables!$A$2:$B$257,2,TRUE)&amp;VLOOKUP(RIGHT(I37,1)&amp;RIGHT(I38,1),Tables!$A$2:$B$257,2,TRUE),Tables!$A$2:$B$257,2,TRUE)</f>
        <v>37</v>
      </c>
      <c r="N35" s="14" t="str">
        <f>VLOOKUP(LEFT(J35,1)&amp;LEFT(R35,1),Tables!$A$2:$B$257,2,TRUE)&amp;VLOOKUP(RIGHT(J35,1)&amp;RIGHT(R35,1),Tables!$A$2:$B$257,2,TRUE)</f>
        <v>26</v>
      </c>
      <c r="O35" s="15" t="str">
        <f>VLOOKUP(LEFT(K35,1)&amp;LEFT(S35,1),Tables!$A$2:$B$257,2,TRUE)&amp;VLOOKUP(RIGHT(K35,1)&amp;RIGHT(S35,1),Tables!$A$2:$B$257,2,TRUE)</f>
        <v>3D</v>
      </c>
      <c r="P35" s="15" t="str">
        <f>VLOOKUP(LEFT(L35,1)&amp;LEFT(T35,1),Tables!$A$2:$B$257,2,TRUE)&amp;VLOOKUP(RIGHT(L35,1)&amp;RIGHT(T35,1),Tables!$A$2:$B$257,2,TRUE)</f>
        <v>E8</v>
      </c>
      <c r="Q35" s="16" t="str">
        <f>VLOOKUP(LEFT(M35,1)&amp;LEFT(U35,1),Tables!$A$2:$B$257,2,TRUE)&amp;VLOOKUP(RIGHT(M35,1)&amp;RIGHT(U35,1),Tables!$A$2:$B$257,2,TRUE)</f>
        <v>FD</v>
      </c>
      <c r="R35" s="14" t="str">
        <f>VLOOKUP(VLOOKUP(LEFT(VLOOKUP(U32,Tables!$A$2:$C$257,3,TRUE),1)&amp;LEFT(R31,1),Tables!$A$2:$B$257,2,TRUE)&amp;LEFT(V35,1),Tables!$A$2:$B$257,2,TRUE)&amp;VLOOKUP(VLOOKUP(RIGHT(VLOOKUP(U32,Tables!$A$2:$C$257,3,TRUE),1)&amp;RIGHT(R31,1),Tables!$A$2:$B$257,2,TRUE)&amp;RIGHT(V35,1),Tables!$A$2:$B$257,2,TRUE)</f>
        <v>6D</v>
      </c>
      <c r="S35" s="15" t="str">
        <f>VLOOKUP(LEFT(R35,1)&amp;LEFT(S31,1),Tables!$A$2:$B$257,2,TRUE)&amp;VLOOKUP(RIGHT(R35,1)&amp;RIGHT(S31,1),Tables!$A$2:$B$257,2,TRUE)</f>
        <v>11</v>
      </c>
      <c r="T35" s="15" t="str">
        <f>VLOOKUP(LEFT(S35,1)&amp;LEFT(T31,1),Tables!$A$2:$B$257,2,TRUE)&amp;VLOOKUP(RIGHT(S35,1)&amp;RIGHT(T31,1),Tables!$A$2:$B$257,2,TRUE)</f>
        <v>DB</v>
      </c>
      <c r="U35" s="16" t="str">
        <f>VLOOKUP(LEFT(T35,1)&amp;LEFT(U31,1),Tables!$A$2:$B$257,2,TRUE)&amp;VLOOKUP(RIGHT(T35,1)&amp;RIGHT(U31,1),Tables!$A$2:$B$257,2,TRUE)</f>
        <v>CA</v>
      </c>
      <c r="V35" s="9" t="s">
        <v>55</v>
      </c>
      <c r="W35" s="9"/>
      <c r="X35" s="9"/>
      <c r="Y35" s="9"/>
    </row>
    <row r="36" spans="2:25" ht="19.5" customHeight="1">
      <c r="B36" s="11" t="str">
        <f>VLOOKUP(N32,Tables!$A$2:$C$257,3,TRUE)</f>
        <v>63</v>
      </c>
      <c r="C36" s="12" t="str">
        <f>VLOOKUP(O32,Tables!$A$2:$C$257,3,TRUE)</f>
        <v>4F</v>
      </c>
      <c r="D36" s="12" t="str">
        <f>VLOOKUP(P32,Tables!$A$2:$C$257,3,TRUE)</f>
        <v>E8</v>
      </c>
      <c r="E36" s="13" t="str">
        <f>VLOOKUP(Q32,Tables!$A$2:$C$257,3,TRUE)</f>
        <v>D5</v>
      </c>
      <c r="F36" s="12" t="str">
        <f>C36</f>
        <v>4F</v>
      </c>
      <c r="G36" s="12" t="str">
        <f>D36</f>
        <v>E8</v>
      </c>
      <c r="H36" s="12" t="str">
        <f>E36</f>
        <v>D5</v>
      </c>
      <c r="I36" s="12" t="str">
        <f>B36</f>
        <v>63</v>
      </c>
      <c r="J36" s="11" t="str">
        <f>VLOOKUP(VLOOKUP(LEFT(VLOOKUP(F36,Tables!$A$2:$E$257,5,TRUE),1)&amp;LEFT(VLOOKUP(F37,Tables!$A$2:$F$257,6,TRUE),1),Tables!$A$2:$B$257,2,TRUE)&amp;VLOOKUP(LEFT(F38,1)&amp;LEFT(F35,1),Tables!$A$2:$B$257,2,TRUE),Tables!$A$2:$B$257,2,TRUE)&amp;VLOOKUP(VLOOKUP(RIGHT(VLOOKUP(F36,Tables!$A$2:$E$257,5,TRUE),1)&amp;RIGHT(VLOOKUP(F37,Tables!$A$2:$F$257,6,TRUE),1),Tables!$A$2:$B$257,2,TRUE)&amp;VLOOKUP(RIGHT(F38,1)&amp;RIGHT(F35,1),Tables!$A$2:$B$257,2,TRUE),Tables!$A$2:$B$257,2,TRUE)</f>
        <v>86</v>
      </c>
      <c r="K36" s="12" t="str">
        <f>VLOOKUP(VLOOKUP(LEFT(VLOOKUP(G36,Tables!$A$2:$E$257,5,TRUE),1)&amp;LEFT(VLOOKUP(G37,Tables!$A$2:$F$257,6,TRUE),1),Tables!$A$2:$B$257,2,TRUE)&amp;VLOOKUP(LEFT(G38,1)&amp;LEFT(G35,1),Tables!$A$2:$B$257,2,TRUE),Tables!$A$2:$B$257,2,TRUE)&amp;VLOOKUP(VLOOKUP(RIGHT(VLOOKUP(G36,Tables!$A$2:$E$257,5,TRUE),1)&amp;RIGHT(VLOOKUP(G37,Tables!$A$2:$F$257,6,TRUE),1),Tables!$A$2:$B$257,2,TRUE)&amp;VLOOKUP(RIGHT(G38,1)&amp;RIGHT(G35,1),Tables!$A$2:$B$257,2,TRUE),Tables!$A$2:$B$257,2,TRUE)</f>
        <v>4A</v>
      </c>
      <c r="L36" s="12" t="str">
        <f>VLOOKUP(VLOOKUP(LEFT(VLOOKUP(H36,Tables!$A$2:$E$257,5,TRUE),1)&amp;LEFT(VLOOKUP(H37,Tables!$A$2:$F$257,6,TRUE),1),Tables!$A$2:$B$257,2,TRUE)&amp;VLOOKUP(LEFT(H38,1)&amp;LEFT(H35,1),Tables!$A$2:$B$257,2,TRUE),Tables!$A$2:$B$257,2,TRUE)&amp;VLOOKUP(VLOOKUP(RIGHT(VLOOKUP(H36,Tables!$A$2:$E$257,5,TRUE),1)&amp;RIGHT(VLOOKUP(H37,Tables!$A$2:$F$257,6,TRUE),1),Tables!$A$2:$B$257,2,TRUE)&amp;VLOOKUP(RIGHT(H38,1)&amp;RIGHT(H35,1),Tables!$A$2:$B$257,2,TRUE),Tables!$A$2:$B$257,2,TRUE)</f>
        <v>9D</v>
      </c>
      <c r="M36" s="13" t="str">
        <f>VLOOKUP(VLOOKUP(LEFT(VLOOKUP(I36,Tables!$A$2:$E$257,5,TRUE),1)&amp;LEFT(VLOOKUP(I37,Tables!$A$2:$F$257,6,TRUE),1),Tables!$A$2:$B$257,2,TRUE)&amp;VLOOKUP(LEFT(I38,1)&amp;LEFT(I35,1),Tables!$A$2:$B$257,2,TRUE),Tables!$A$2:$B$257,2,TRUE)&amp;VLOOKUP(VLOOKUP(RIGHT(VLOOKUP(I36,Tables!$A$2:$E$257,5,TRUE),1)&amp;RIGHT(VLOOKUP(I37,Tables!$A$2:$F$257,6,TRUE),1),Tables!$A$2:$B$257,2,TRUE)&amp;VLOOKUP(RIGHT(I38,1)&amp;RIGHT(I35,1),Tables!$A$2:$B$257,2,TRUE),Tables!$A$2:$B$257,2,TRUE)</f>
        <v>D2</v>
      </c>
      <c r="N36" s="11" t="str">
        <f>VLOOKUP(LEFT(J36,1)&amp;LEFT(R36,1),Tables!$A$2:$B$257,2,TRUE)&amp;VLOOKUP(RIGHT(J36,1)&amp;RIGHT(R36,1),Tables!$A$2:$B$257,2,TRUE)</f>
        <v>0E</v>
      </c>
      <c r="O36" s="12" t="str">
        <f>VLOOKUP(LEFT(K36,1)&amp;LEFT(S36,1),Tables!$A$2:$B$257,2,TRUE)&amp;VLOOKUP(RIGHT(K36,1)&amp;RIGHT(S36,1),Tables!$A$2:$B$257,2,TRUE)</f>
        <v>41</v>
      </c>
      <c r="P36" s="12" t="str">
        <f>VLOOKUP(LEFT(L36,1)&amp;LEFT(T36,1),Tables!$A$2:$B$257,2,TRUE)&amp;VLOOKUP(RIGHT(L36,1)&amp;RIGHT(T36,1),Tables!$A$2:$B$257,2,TRUE)</f>
        <v>64</v>
      </c>
      <c r="Q36" s="13" t="str">
        <f>VLOOKUP(LEFT(M36,1)&amp;LEFT(U36,1),Tables!$A$2:$B$257,2,TRUE)&amp;VLOOKUP(RIGHT(M36,1)&amp;RIGHT(U36,1),Tables!$A$2:$B$257,2,TRUE)</f>
        <v>D2</v>
      </c>
      <c r="R36" s="11" t="str">
        <f>VLOOKUP(LEFT(VLOOKUP(U33,Tables!$A$2:$C$257,3,TRUE),1)&amp;LEFT(R32,1),Tables!$A$2:$B$257,2,TRUE)&amp;VLOOKUP(RIGHT(VLOOKUP(U33,Tables!$A$2:$C$257,3,TRUE),1)&amp;RIGHT(R32,1),Tables!$A$2:$B$257,2,TRUE)</f>
        <v>88</v>
      </c>
      <c r="S36" s="12" t="str">
        <f>VLOOKUP(LEFT(R36,1)&amp;LEFT(S32,1),Tables!$A$2:$B$257,2,TRUE)&amp;VLOOKUP(RIGHT(R36,1)&amp;RIGHT(S32,1),Tables!$A$2:$B$257,2,TRUE)</f>
        <v>0B</v>
      </c>
      <c r="T36" s="12" t="str">
        <f>VLOOKUP(LEFT(S36,1)&amp;LEFT(T32,1),Tables!$A$2:$B$257,2,TRUE)&amp;VLOOKUP(RIGHT(S36,1)&amp;RIGHT(T32,1),Tables!$A$2:$B$257,2,TRUE)</f>
        <v>F9</v>
      </c>
      <c r="U36" s="13" t="str">
        <f>VLOOKUP(LEFT(T36,1)&amp;LEFT(U32,1),Tables!$A$2:$B$257,2,TRUE)&amp;VLOOKUP(RIGHT(T36,1)&amp;RIGHT(U32,1),Tables!$A$2:$B$257,2,TRUE)</f>
        <v>00</v>
      </c>
      <c r="V36" s="9"/>
      <c r="W36" s="9"/>
      <c r="X36" s="9"/>
      <c r="Y36" s="9"/>
    </row>
    <row r="37" spans="2:25" ht="19.5" customHeight="1">
      <c r="B37" s="11" t="str">
        <f>VLOOKUP(N33,Tables!$A$2:$C$257,3,TRUE)</f>
        <v>A8</v>
      </c>
      <c r="C37" s="12" t="str">
        <f>VLOOKUP(O33,Tables!$A$2:$C$257,3,TRUE)</f>
        <v>29</v>
      </c>
      <c r="D37" s="12" t="str">
        <f>VLOOKUP(P33,Tables!$A$2:$C$257,3,TRUE)</f>
        <v>3D</v>
      </c>
      <c r="E37" s="13" t="str">
        <f>VLOOKUP(Q33,Tables!$A$2:$C$257,3,TRUE)</f>
        <v>03</v>
      </c>
      <c r="F37" s="12" t="str">
        <f>D37</f>
        <v>3D</v>
      </c>
      <c r="G37" s="12" t="str">
        <f>E37</f>
        <v>03</v>
      </c>
      <c r="H37" s="12" t="str">
        <f>B37</f>
        <v>A8</v>
      </c>
      <c r="I37" s="12" t="str">
        <f>C37</f>
        <v>29</v>
      </c>
      <c r="J37" s="11" t="str">
        <f>VLOOKUP(VLOOKUP(LEFT(VLOOKUP(F37,Tables!$A$2:$E$257,5,TRUE),1)&amp;LEFT(VLOOKUP(F38,Tables!$A$2:$F$257,6,TRUE),1),Tables!$A$2:$B$257,2,TRUE)&amp;VLOOKUP(LEFT(F35,1)&amp;LEFT(F36,1),Tables!$A$2:$B$257,2,TRUE),Tables!$A$2:$B$257,2,TRUE)&amp;VLOOKUP(VLOOKUP(RIGHT(VLOOKUP(F37,Tables!$A$2:$E$257,5,TRUE),1)&amp;RIGHT(VLOOKUP(F38,Tables!$A$2:$F$257,6,TRUE),1),Tables!$A$2:$B$257,2,TRUE)&amp;VLOOKUP(RIGHT(F35,1)&amp;RIGHT(F36,1),Tables!$A$2:$B$257,2,TRUE),Tables!$A$2:$B$257,2,TRUE)</f>
        <v>8D</v>
      </c>
      <c r="K37" s="12" t="str">
        <f>VLOOKUP(VLOOKUP(LEFT(VLOOKUP(G37,Tables!$A$2:$E$257,5,TRUE),1)&amp;LEFT(VLOOKUP(G38,Tables!$A$2:$F$257,6,TRUE),1),Tables!$A$2:$B$257,2,TRUE)&amp;VLOOKUP(LEFT(G35,1)&amp;LEFT(G36,1),Tables!$A$2:$B$257,2,TRUE),Tables!$A$2:$B$257,2,TRUE)&amp;VLOOKUP(VLOOKUP(RIGHT(VLOOKUP(G37,Tables!$A$2:$E$257,5,TRUE),1)&amp;RIGHT(VLOOKUP(G38,Tables!$A$2:$F$257,6,TRUE),1),Tables!$A$2:$B$257,2,TRUE)&amp;VLOOKUP(RIGHT(G35,1)&amp;RIGHT(G36,1),Tables!$A$2:$B$257,2,TRUE),Tables!$A$2:$B$257,2,TRUE)</f>
        <v>89</v>
      </c>
      <c r="L37" s="12" t="str">
        <f>VLOOKUP(VLOOKUP(LEFT(VLOOKUP(H37,Tables!$A$2:$E$257,5,TRUE),1)&amp;LEFT(VLOOKUP(H38,Tables!$A$2:$F$257,6,TRUE),1),Tables!$A$2:$B$257,2,TRUE)&amp;VLOOKUP(LEFT(H35,1)&amp;LEFT(H36,1),Tables!$A$2:$B$257,2,TRUE),Tables!$A$2:$B$257,2,TRUE)&amp;VLOOKUP(VLOOKUP(RIGHT(VLOOKUP(H37,Tables!$A$2:$E$257,5,TRUE),1)&amp;RIGHT(VLOOKUP(H38,Tables!$A$2:$F$257,6,TRUE),1),Tables!$A$2:$B$257,2,TRUE)&amp;VLOOKUP(RIGHT(H35,1)&amp;RIGHT(H36,1),Tables!$A$2:$B$257,2,TRUE),Tables!$A$2:$B$257,2,TRUE)</f>
        <v>F4</v>
      </c>
      <c r="M37" s="13" t="str">
        <f>VLOOKUP(VLOOKUP(LEFT(VLOOKUP(I37,Tables!$A$2:$E$257,5,TRUE),1)&amp;LEFT(VLOOKUP(I38,Tables!$A$2:$F$257,6,TRUE),1),Tables!$A$2:$B$257,2,TRUE)&amp;VLOOKUP(LEFT(I35,1)&amp;LEFT(I36,1),Tables!$A$2:$B$257,2,TRUE),Tables!$A$2:$B$257,2,TRUE)&amp;VLOOKUP(VLOOKUP(RIGHT(VLOOKUP(I37,Tables!$A$2:$E$257,5,TRUE),1)&amp;RIGHT(VLOOKUP(I38,Tables!$A$2:$F$257,6,TRUE),1),Tables!$A$2:$B$257,2,TRUE)&amp;VLOOKUP(RIGHT(I35,1)&amp;RIGHT(I36,1),Tables!$A$2:$B$257,2,TRUE),Tables!$A$2:$B$257,2,TRUE)</f>
        <v>18</v>
      </c>
      <c r="N37" s="11" t="str">
        <f>VLOOKUP(LEFT(J37,1)&amp;LEFT(R37,1),Tables!$A$2:$B$257,2,TRUE)&amp;VLOOKUP(RIGHT(J37,1)&amp;RIGHT(R37,1),Tables!$A$2:$B$257,2,TRUE)</f>
        <v>2E</v>
      </c>
      <c r="O37" s="12" t="str">
        <f>VLOOKUP(LEFT(K37,1)&amp;LEFT(S37,1),Tables!$A$2:$B$257,2,TRUE)&amp;VLOOKUP(RIGHT(K37,1)&amp;RIGHT(S37,1),Tables!$A$2:$B$257,2,TRUE)</f>
        <v>B7</v>
      </c>
      <c r="P37" s="12" t="str">
        <f>VLOOKUP(LEFT(L37,1)&amp;LEFT(T37,1),Tables!$A$2:$B$257,2,TRUE)&amp;VLOOKUP(RIGHT(L37,1)&amp;RIGHT(T37,1),Tables!$A$2:$B$257,2,TRUE)</f>
        <v>72</v>
      </c>
      <c r="Q37" s="13" t="str">
        <f>VLOOKUP(LEFT(M37,1)&amp;LEFT(U37,1),Tables!$A$2:$B$257,2,TRUE)&amp;VLOOKUP(RIGHT(M37,1)&amp;RIGHT(U37,1),Tables!$A$2:$B$257,2,TRUE)</f>
        <v>8B</v>
      </c>
      <c r="R37" s="11" t="str">
        <f>VLOOKUP(LEFT(VLOOKUP(U34,Tables!$A$2:$C$257,3,TRUE),1)&amp;LEFT(R33,1),Tables!$A$2:$B$257,2,TRUE)&amp;VLOOKUP(RIGHT(VLOOKUP(U34,Tables!$A$2:$C$257,3,TRUE),1)&amp;RIGHT(R33,1),Tables!$A$2:$B$257,2,TRUE)</f>
        <v>A3</v>
      </c>
      <c r="S37" s="12" t="str">
        <f>VLOOKUP(LEFT(R37,1)&amp;LEFT(S33,1),Tables!$A$2:$B$257,2,TRUE)&amp;VLOOKUP(RIGHT(R37,1)&amp;RIGHT(S33,1),Tables!$A$2:$B$257,2,TRUE)</f>
        <v>3E</v>
      </c>
      <c r="T37" s="12" t="str">
        <f>VLOOKUP(LEFT(S37,1)&amp;LEFT(T33,1),Tables!$A$2:$B$257,2,TRUE)&amp;VLOOKUP(RIGHT(S37,1)&amp;RIGHT(T33,1),Tables!$A$2:$B$257,2,TRUE)</f>
        <v>86</v>
      </c>
      <c r="U37" s="13" t="str">
        <f>VLOOKUP(LEFT(T37,1)&amp;LEFT(U33,1),Tables!$A$2:$B$257,2,TRUE)&amp;VLOOKUP(RIGHT(T37,1)&amp;RIGHT(U33,1),Tables!$A$2:$B$257,2,TRUE)</f>
        <v>93</v>
      </c>
      <c r="V37" s="9"/>
      <c r="W37" s="9"/>
      <c r="X37" s="9"/>
      <c r="Y37" s="9"/>
    </row>
    <row r="38" spans="2:25" ht="19.5" customHeight="1">
      <c r="B38" s="17" t="str">
        <f>VLOOKUP(N34,Tables!$A$2:$C$257,3,TRUE)</f>
        <v>FC</v>
      </c>
      <c r="C38" s="18" t="str">
        <f>VLOOKUP(O34,Tables!$A$2:$C$257,3,TRUE)</f>
        <v>DF</v>
      </c>
      <c r="D38" s="18" t="str">
        <f>VLOOKUP(P34,Tables!$A$2:$C$257,3,TRUE)</f>
        <v>23</v>
      </c>
      <c r="E38" s="19" t="str">
        <f>VLOOKUP(Q34,Tables!$A$2:$C$257,3,TRUE)</f>
        <v>FE</v>
      </c>
      <c r="F38" s="18" t="str">
        <f>E38</f>
        <v>FE</v>
      </c>
      <c r="G38" s="18" t="str">
        <f>B38</f>
        <v>FC</v>
      </c>
      <c r="H38" s="18" t="str">
        <f>C38</f>
        <v>DF</v>
      </c>
      <c r="I38" s="18" t="str">
        <f>D38</f>
        <v>23</v>
      </c>
      <c r="J38" s="17" t="str">
        <f>VLOOKUP(VLOOKUP(LEFT(VLOOKUP(F38,Tables!$A$2:$E$257,5,TRUE),1)&amp;LEFT(VLOOKUP(F35,Tables!$A$2:$F$257,6,TRUE),1),Tables!$A$2:$B$257,2,TRUE)&amp;VLOOKUP(LEFT(F36,1)&amp;LEFT(F37,1),Tables!$A$2:$B$257,2,TRUE),Tables!$A$2:$B$257,2,TRUE)&amp;VLOOKUP(VLOOKUP(RIGHT(VLOOKUP(F38,Tables!$A$2:$E$257,5,TRUE),1)&amp;RIGHT(VLOOKUP(F35,Tables!$A$2:$F$257,6,TRUE),1),Tables!$A$2:$B$257,2,TRUE)&amp;VLOOKUP(RIGHT(F36,1)&amp;RIGHT(F37,1),Tables!$A$2:$B$257,2,TRUE),Tables!$A$2:$B$257,2,TRUE)</f>
        <v>6D</v>
      </c>
      <c r="K38" s="18" t="str">
        <f>VLOOKUP(VLOOKUP(LEFT(VLOOKUP(G38,Tables!$A$2:$E$257,5,TRUE),1)&amp;LEFT(VLOOKUP(G35,Tables!$A$2:$F$257,6,TRUE),1),Tables!$A$2:$B$257,2,TRUE)&amp;VLOOKUP(LEFT(G36,1)&amp;LEFT(G37,1),Tables!$A$2:$B$257,2,TRUE),Tables!$A$2:$B$257,2,TRUE)&amp;VLOOKUP(VLOOKUP(RIGHT(VLOOKUP(G38,Tables!$A$2:$E$257,5,TRUE),1)&amp;RIGHT(VLOOKUP(G35,Tables!$A$2:$F$257,6,TRUE),1),Tables!$A$2:$B$257,2,TRUE)&amp;VLOOKUP(RIGHT(G36,1)&amp;RIGHT(G37,1),Tables!$A$2:$B$257,2,TRUE),Tables!$A$2:$B$257,2,TRUE)</f>
        <v>80</v>
      </c>
      <c r="L38" s="18" t="str">
        <f>VLOOKUP(VLOOKUP(LEFT(VLOOKUP(H38,Tables!$A$2:$E$257,5,TRUE),1)&amp;LEFT(VLOOKUP(H35,Tables!$A$2:$F$257,6,TRUE),1),Tables!$A$2:$B$257,2,TRUE)&amp;VLOOKUP(LEFT(H36,1)&amp;LEFT(H37,1),Tables!$A$2:$B$257,2,TRUE),Tables!$A$2:$B$257,2,TRUE)&amp;VLOOKUP(VLOOKUP(RIGHT(VLOOKUP(H38,Tables!$A$2:$E$257,5,TRUE),1)&amp;RIGHT(VLOOKUP(H35,Tables!$A$2:$F$257,6,TRUE),1),Tables!$A$2:$B$257,2,TRUE)&amp;VLOOKUP(RIGHT(H36,1)&amp;RIGHT(H37,1),Tables!$A$2:$B$257,2,TRUE),Tables!$A$2:$B$257,2,TRUE)</f>
        <v>E8</v>
      </c>
      <c r="M38" s="19" t="str">
        <f>VLOOKUP(VLOOKUP(LEFT(VLOOKUP(I38,Tables!$A$2:$E$257,5,TRUE),1)&amp;LEFT(VLOOKUP(I35,Tables!$A$2:$F$257,6,TRUE),1),Tables!$A$2:$B$257,2,TRUE)&amp;VLOOKUP(LEFT(I36,1)&amp;LEFT(I37,1),Tables!$A$2:$B$257,2,TRUE),Tables!$A$2:$B$257,2,TRUE)&amp;VLOOKUP(VLOOKUP(RIGHT(VLOOKUP(I38,Tables!$A$2:$E$257,5,TRUE),1)&amp;RIGHT(VLOOKUP(I35,Tables!$A$2:$F$257,6,TRUE),1),Tables!$A$2:$B$257,2,TRUE)&amp;VLOOKUP(RIGHT(I36,1)&amp;RIGHT(I37,1),Tables!$A$2:$B$257,2,TRUE),Tables!$A$2:$B$257,2,TRUE)</f>
        <v>D8</v>
      </c>
      <c r="N38" s="17" t="str">
        <f>VLOOKUP(LEFT(J38,1)&amp;LEFT(R38,1),Tables!$A$2:$B$257,2,TRUE)&amp;VLOOKUP(RIGHT(J38,1)&amp;RIGHT(R38,1),Tables!$A$2:$B$257,2,TRUE)</f>
        <v>17</v>
      </c>
      <c r="O38" s="18" t="str">
        <f>VLOOKUP(LEFT(K38,1)&amp;LEFT(S38,1),Tables!$A$2:$B$257,2,TRUE)&amp;VLOOKUP(RIGHT(K38,1)&amp;RIGHT(S38,1),Tables!$A$2:$B$257,2,TRUE)</f>
        <v>7D</v>
      </c>
      <c r="P38" s="18" t="str">
        <f>VLOOKUP(LEFT(L38,1)&amp;LEFT(T38,1),Tables!$A$2:$B$257,2,TRUE)&amp;VLOOKUP(RIGHT(L38,1)&amp;RIGHT(T38,1),Tables!$A$2:$B$257,2,TRUE)</f>
        <v>A9</v>
      </c>
      <c r="Q38" s="19" t="str">
        <f>VLOOKUP(LEFT(M38,1)&amp;LEFT(U38,1),Tables!$A$2:$B$257,2,TRUE)&amp;VLOOKUP(RIGHT(M38,1)&amp;RIGHT(U38,1),Tables!$A$2:$B$257,2,TRUE)</f>
        <v>25</v>
      </c>
      <c r="R38" s="17" t="str">
        <f>VLOOKUP(LEFT(VLOOKUP(U31,Tables!$A$2:$C$257,3,TRUE),1)&amp;LEFT(R34,1),Tables!$A$2:$B$257,2,TRUE)&amp;VLOOKUP(RIGHT(VLOOKUP(U31,Tables!$A$2:$C$257,3,TRUE),1)&amp;RIGHT(R34,1),Tables!$A$2:$B$257,2,TRUE)</f>
        <v>7A</v>
      </c>
      <c r="S38" s="18" t="str">
        <f>VLOOKUP(LEFT(R38,1)&amp;LEFT(S34,1),Tables!$A$2:$B$257,2,TRUE)&amp;VLOOKUP(RIGHT(R38,1)&amp;RIGHT(S34,1),Tables!$A$2:$B$257,2,TRUE)</f>
        <v>FD</v>
      </c>
      <c r="T38" s="18" t="str">
        <f>VLOOKUP(LEFT(S38,1)&amp;LEFT(T34,1),Tables!$A$2:$B$257,2,TRUE)&amp;VLOOKUP(RIGHT(S38,1)&amp;RIGHT(T34,1),Tables!$A$2:$B$257,2,TRUE)</f>
        <v>41</v>
      </c>
      <c r="U38" s="19" t="str">
        <f>VLOOKUP(LEFT(T38,1)&amp;LEFT(U34,1),Tables!$A$2:$B$257,2,TRUE)&amp;VLOOKUP(RIGHT(T38,1)&amp;RIGHT(U34,1),Tables!$A$2:$B$257,2,TRUE)</f>
        <v>FD</v>
      </c>
      <c r="V38" s="9"/>
      <c r="W38" s="9"/>
      <c r="X38" s="9"/>
      <c r="Y38" s="9"/>
    </row>
    <row r="39" spans="1:25" ht="19.5" customHeight="1">
      <c r="A39" s="5" t="s">
        <v>11</v>
      </c>
      <c r="B39" s="14" t="str">
        <f>VLOOKUP(N35,Tables!$A$2:$C$257,3,TRUE)</f>
        <v>F7</v>
      </c>
      <c r="C39" s="15" t="str">
        <f>VLOOKUP(O35,Tables!$A$2:$C$257,3,TRUE)</f>
        <v>27</v>
      </c>
      <c r="D39" s="15" t="str">
        <f>VLOOKUP(P35,Tables!$A$2:$C$257,3,TRUE)</f>
        <v>9B</v>
      </c>
      <c r="E39" s="16" t="str">
        <f>VLOOKUP(Q35,Tables!$A$2:$C$257,3,TRUE)</f>
        <v>54</v>
      </c>
      <c r="F39" s="15" t="str">
        <f>B39</f>
        <v>F7</v>
      </c>
      <c r="G39" s="15" t="str">
        <f>C39</f>
        <v>27</v>
      </c>
      <c r="H39" s="15" t="str">
        <f>D39</f>
        <v>9B</v>
      </c>
      <c r="I39" s="15" t="str">
        <f>E39</f>
        <v>54</v>
      </c>
      <c r="J39" s="14" t="str">
        <f>VLOOKUP(VLOOKUP(LEFT(VLOOKUP(F39,Tables!$A$2:$E$257,5,TRUE),1)&amp;LEFT(VLOOKUP(F40,Tables!$A$2:$F$257,6,TRUE),1),Tables!$A$2:$B$257,2,TRUE)&amp;VLOOKUP(LEFT(F41,1)&amp;LEFT(F42,1),Tables!$A$2:$B$257,2,TRUE),Tables!$A$2:$B$257,2,TRUE)&amp;VLOOKUP(VLOOKUP(RIGHT(VLOOKUP(F39,Tables!$A$2:$E$257,5,TRUE),1)&amp;RIGHT(VLOOKUP(F40,Tables!$A$2:$F$257,6,TRUE),1),Tables!$A$2:$B$257,2,TRUE)&amp;VLOOKUP(RIGHT(F41,1)&amp;RIGHT(F42,1),Tables!$A$2:$B$257,2,TRUE),Tables!$A$2:$B$257,2,TRUE)</f>
        <v>14</v>
      </c>
      <c r="K39" s="15" t="str">
        <f>VLOOKUP(VLOOKUP(LEFT(VLOOKUP(G39,Tables!$A$2:$E$257,5,TRUE),1)&amp;LEFT(VLOOKUP(G40,Tables!$A$2:$F$257,6,TRUE),1),Tables!$A$2:$B$257,2,TRUE)&amp;VLOOKUP(LEFT(G41,1)&amp;LEFT(G42,1),Tables!$A$2:$B$257,2,TRUE),Tables!$A$2:$B$257,2,TRUE)&amp;VLOOKUP(VLOOKUP(RIGHT(VLOOKUP(G39,Tables!$A$2:$E$257,5,TRUE),1)&amp;RIGHT(VLOOKUP(G40,Tables!$A$2:$F$257,6,TRUE),1),Tables!$A$2:$B$257,2,TRUE)&amp;VLOOKUP(RIGHT(G41,1)&amp;RIGHT(G42,1),Tables!$A$2:$B$257,2,TRUE),Tables!$A$2:$B$257,2,TRUE)</f>
        <v>46</v>
      </c>
      <c r="L39" s="15" t="str">
        <f>VLOOKUP(VLOOKUP(LEFT(VLOOKUP(H39,Tables!$A$2:$E$257,5,TRUE),1)&amp;LEFT(VLOOKUP(H40,Tables!$A$2:$F$257,6,TRUE),1),Tables!$A$2:$B$257,2,TRUE)&amp;VLOOKUP(LEFT(H41,1)&amp;LEFT(H42,1),Tables!$A$2:$B$257,2,TRUE),Tables!$A$2:$B$257,2,TRUE)&amp;VLOOKUP(VLOOKUP(RIGHT(VLOOKUP(H39,Tables!$A$2:$E$257,5,TRUE),1)&amp;RIGHT(VLOOKUP(H40,Tables!$A$2:$F$257,6,TRUE),1),Tables!$A$2:$B$257,2,TRUE)&amp;VLOOKUP(RIGHT(H41,1)&amp;RIGHT(H42,1),Tables!$A$2:$B$257,2,TRUE),Tables!$A$2:$B$257,2,TRUE)</f>
        <v>27</v>
      </c>
      <c r="M39" s="16" t="str">
        <f>VLOOKUP(VLOOKUP(LEFT(VLOOKUP(I39,Tables!$A$2:$E$257,5,TRUE),1)&amp;LEFT(VLOOKUP(I40,Tables!$A$2:$F$257,6,TRUE),1),Tables!$A$2:$B$257,2,TRUE)&amp;VLOOKUP(LEFT(I41,1)&amp;LEFT(I42,1),Tables!$A$2:$B$257,2,TRUE),Tables!$A$2:$B$257,2,TRUE)&amp;VLOOKUP(VLOOKUP(RIGHT(VLOOKUP(I39,Tables!$A$2:$E$257,5,TRUE),1)&amp;RIGHT(VLOOKUP(I40,Tables!$A$2:$F$257,6,TRUE),1),Tables!$A$2:$B$257,2,TRUE)&amp;VLOOKUP(RIGHT(I41,1)&amp;RIGHT(I42,1),Tables!$A$2:$B$257,2,TRUE),Tables!$A$2:$B$257,2,TRUE)</f>
        <v>34</v>
      </c>
      <c r="N39" s="14" t="str">
        <f>VLOOKUP(LEFT(J39,1)&amp;LEFT(R39,1),Tables!$A$2:$B$257,2,TRUE)&amp;VLOOKUP(RIGHT(J39,1)&amp;RIGHT(R39,1),Tables!$A$2:$B$257,2,TRUE)</f>
        <v>5A</v>
      </c>
      <c r="O39" s="15" t="str">
        <f>VLOOKUP(LEFT(K39,1)&amp;LEFT(S39,1),Tables!$A$2:$B$257,2,TRUE)&amp;VLOOKUP(RIGHT(K39,1)&amp;RIGHT(S39,1),Tables!$A$2:$B$257,2,TRUE)</f>
        <v>19</v>
      </c>
      <c r="P39" s="15" t="str">
        <f>VLOOKUP(LEFT(L39,1)&amp;LEFT(T39,1),Tables!$A$2:$B$257,2,TRUE)&amp;VLOOKUP(RIGHT(L39,1)&amp;RIGHT(T39,1),Tables!$A$2:$B$257,2,TRUE)</f>
        <v>A3</v>
      </c>
      <c r="Q39" s="16" t="str">
        <f>VLOOKUP(LEFT(M39,1)&amp;LEFT(U39,1),Tables!$A$2:$B$257,2,TRUE)&amp;VLOOKUP(RIGHT(M39,1)&amp;RIGHT(U39,1),Tables!$A$2:$B$257,2,TRUE)</f>
        <v>7A</v>
      </c>
      <c r="R39" s="14" t="str">
        <f>VLOOKUP(VLOOKUP(LEFT(VLOOKUP(U36,Tables!$A$2:$C$257,3,TRUE),1)&amp;LEFT(R35,1),Tables!$A$2:$B$257,2,TRUE)&amp;LEFT(V39,1),Tables!$A$2:$B$257,2,TRUE)&amp;VLOOKUP(VLOOKUP(RIGHT(VLOOKUP(U36,Tables!$A$2:$C$257,3,TRUE),1)&amp;RIGHT(R35,1),Tables!$A$2:$B$257,2,TRUE)&amp;RIGHT(V39,1),Tables!$A$2:$B$257,2,TRUE)</f>
        <v>4E</v>
      </c>
      <c r="S39" s="15" t="str">
        <f>VLOOKUP(LEFT(R39,1)&amp;LEFT(S35,1),Tables!$A$2:$B$257,2,TRUE)&amp;VLOOKUP(RIGHT(R39,1)&amp;RIGHT(S35,1),Tables!$A$2:$B$257,2,TRUE)</f>
        <v>5F</v>
      </c>
      <c r="T39" s="15" t="str">
        <f>VLOOKUP(LEFT(S39,1)&amp;LEFT(T35,1),Tables!$A$2:$B$257,2,TRUE)&amp;VLOOKUP(RIGHT(S39,1)&amp;RIGHT(T35,1),Tables!$A$2:$B$257,2,TRUE)</f>
        <v>84</v>
      </c>
      <c r="U39" s="16" t="str">
        <f>VLOOKUP(LEFT(T39,1)&amp;LEFT(U35,1),Tables!$A$2:$B$257,2,TRUE)&amp;VLOOKUP(RIGHT(T39,1)&amp;RIGHT(U35,1),Tables!$A$2:$B$257,2,TRUE)</f>
        <v>4E</v>
      </c>
      <c r="V39" s="20" t="s">
        <v>56</v>
      </c>
      <c r="W39" s="20"/>
      <c r="X39" s="20"/>
      <c r="Y39" s="20"/>
    </row>
    <row r="40" spans="1:25" ht="19.5" customHeight="1">
      <c r="A40" s="6"/>
      <c r="B40" s="11" t="str">
        <f>VLOOKUP(N36,Tables!$A$2:$C$257,3,TRUE)</f>
        <v>AB</v>
      </c>
      <c r="C40" s="12" t="str">
        <f>VLOOKUP(O36,Tables!$A$2:$C$257,3,TRUE)</f>
        <v>83</v>
      </c>
      <c r="D40" s="12" t="str">
        <f>VLOOKUP(P36,Tables!$A$2:$C$257,3,TRUE)</f>
        <v>43</v>
      </c>
      <c r="E40" s="13" t="str">
        <f>VLOOKUP(Q36,Tables!$A$2:$C$257,3,TRUE)</f>
        <v>B5</v>
      </c>
      <c r="F40" s="12" t="str">
        <f>C40</f>
        <v>83</v>
      </c>
      <c r="G40" s="12" t="str">
        <f>D40</f>
        <v>43</v>
      </c>
      <c r="H40" s="12" t="str">
        <f>E40</f>
        <v>B5</v>
      </c>
      <c r="I40" s="12" t="str">
        <f>B40</f>
        <v>AB</v>
      </c>
      <c r="J40" s="11" t="str">
        <f>VLOOKUP(VLOOKUP(LEFT(VLOOKUP(F40,Tables!$A$2:$E$257,5,TRUE),1)&amp;LEFT(VLOOKUP(F41,Tables!$A$2:$F$257,6,TRUE),1),Tables!$A$2:$B$257,2,TRUE)&amp;VLOOKUP(LEFT(F42,1)&amp;LEFT(F39,1),Tables!$A$2:$B$257,2,TRUE),Tables!$A$2:$B$257,2,TRUE)&amp;VLOOKUP(VLOOKUP(RIGHT(VLOOKUP(F40,Tables!$A$2:$E$257,5,TRUE),1)&amp;RIGHT(VLOOKUP(F41,Tables!$A$2:$F$257,6,TRUE),1),Tables!$A$2:$B$257,2,TRUE)&amp;VLOOKUP(RIGHT(F42,1)&amp;RIGHT(F39,1),Tables!$A$2:$B$257,2,TRUE),Tables!$A$2:$B$257,2,TRUE)</f>
        <v>15</v>
      </c>
      <c r="K40" s="12" t="str">
        <f>VLOOKUP(VLOOKUP(LEFT(VLOOKUP(G40,Tables!$A$2:$E$257,5,TRUE),1)&amp;LEFT(VLOOKUP(G41,Tables!$A$2:$F$257,6,TRUE),1),Tables!$A$2:$B$257,2,TRUE)&amp;VLOOKUP(LEFT(G42,1)&amp;LEFT(G39,1),Tables!$A$2:$B$257,2,TRUE),Tables!$A$2:$B$257,2,TRUE)&amp;VLOOKUP(VLOOKUP(RIGHT(VLOOKUP(G40,Tables!$A$2:$E$257,5,TRUE),1)&amp;RIGHT(VLOOKUP(G41,Tables!$A$2:$F$257,6,TRUE),1),Tables!$A$2:$B$257,2,TRUE)&amp;VLOOKUP(RIGHT(G42,1)&amp;RIGHT(G39,1),Tables!$A$2:$B$257,2,TRUE),Tables!$A$2:$B$257,2,TRUE)</f>
        <v>16</v>
      </c>
      <c r="L40" s="12" t="str">
        <f>VLOOKUP(VLOOKUP(LEFT(VLOOKUP(H40,Tables!$A$2:$E$257,5,TRUE),1)&amp;LEFT(VLOOKUP(H41,Tables!$A$2:$F$257,6,TRUE),1),Tables!$A$2:$B$257,2,TRUE)&amp;VLOOKUP(LEFT(H42,1)&amp;LEFT(H39,1),Tables!$A$2:$B$257,2,TRUE),Tables!$A$2:$B$257,2,TRUE)&amp;VLOOKUP(VLOOKUP(RIGHT(VLOOKUP(H40,Tables!$A$2:$E$257,5,TRUE),1)&amp;RIGHT(VLOOKUP(H41,Tables!$A$2:$F$257,6,TRUE),1),Tables!$A$2:$B$257,2,TRUE)&amp;VLOOKUP(RIGHT(H42,1)&amp;RIGHT(H39,1),Tables!$A$2:$B$257,2,TRUE),Tables!$A$2:$B$257,2,TRUE)</f>
        <v>46</v>
      </c>
      <c r="M40" s="13" t="str">
        <f>VLOOKUP(VLOOKUP(LEFT(VLOOKUP(I40,Tables!$A$2:$E$257,5,TRUE),1)&amp;LEFT(VLOOKUP(I41,Tables!$A$2:$F$257,6,TRUE),1),Tables!$A$2:$B$257,2,TRUE)&amp;VLOOKUP(LEFT(I42,1)&amp;LEFT(I39,1),Tables!$A$2:$B$257,2,TRUE),Tables!$A$2:$B$257,2,TRUE)&amp;VLOOKUP(VLOOKUP(RIGHT(VLOOKUP(I40,Tables!$A$2:$E$257,5,TRUE),1)&amp;RIGHT(VLOOKUP(I41,Tables!$A$2:$F$257,6,TRUE),1),Tables!$A$2:$B$257,2,TRUE)&amp;VLOOKUP(RIGHT(I42,1)&amp;RIGHT(I39,1),Tables!$A$2:$B$257,2,TRUE),Tables!$A$2:$B$257,2,TRUE)</f>
        <v>2A</v>
      </c>
      <c r="N40" s="11" t="str">
        <f>VLOOKUP(LEFT(J40,1)&amp;LEFT(R40,1),Tables!$A$2:$B$257,2,TRUE)&amp;VLOOKUP(RIGHT(J40,1)&amp;RIGHT(R40,1),Tables!$A$2:$B$257,2,TRUE)</f>
        <v>41</v>
      </c>
      <c r="O40" s="12" t="str">
        <f>VLOOKUP(LEFT(K40,1)&amp;LEFT(S40,1),Tables!$A$2:$B$257,2,TRUE)&amp;VLOOKUP(RIGHT(K40,1)&amp;RIGHT(S40,1),Tables!$A$2:$B$257,2,TRUE)</f>
        <v>49</v>
      </c>
      <c r="P40" s="12" t="str">
        <f>VLOOKUP(LEFT(L40,1)&amp;LEFT(T40,1),Tables!$A$2:$B$257,2,TRUE)&amp;VLOOKUP(RIGHT(L40,1)&amp;RIGHT(T40,1),Tables!$A$2:$B$257,2,TRUE)</f>
        <v>E0</v>
      </c>
      <c r="Q40" s="13" t="str">
        <f>VLOOKUP(LEFT(M40,1)&amp;LEFT(U40,1),Tables!$A$2:$B$257,2,TRUE)&amp;VLOOKUP(RIGHT(M40,1)&amp;RIGHT(U40,1),Tables!$A$2:$B$257,2,TRUE)</f>
        <v>8C</v>
      </c>
      <c r="R40" s="11" t="str">
        <f>VLOOKUP(LEFT(VLOOKUP(U37,Tables!$A$2:$C$257,3,TRUE),1)&amp;LEFT(R36,1),Tables!$A$2:$B$257,2,TRUE)&amp;VLOOKUP(RIGHT(VLOOKUP(U37,Tables!$A$2:$C$257,3,TRUE),1)&amp;RIGHT(R36,1),Tables!$A$2:$B$257,2,TRUE)</f>
        <v>54</v>
      </c>
      <c r="S40" s="12" t="str">
        <f>VLOOKUP(LEFT(R40,1)&amp;LEFT(S36,1),Tables!$A$2:$B$257,2,TRUE)&amp;VLOOKUP(RIGHT(R40,1)&amp;RIGHT(S36,1),Tables!$A$2:$B$257,2,TRUE)</f>
        <v>5F</v>
      </c>
      <c r="T40" s="12" t="str">
        <f>VLOOKUP(LEFT(S40,1)&amp;LEFT(T36,1),Tables!$A$2:$B$257,2,TRUE)&amp;VLOOKUP(RIGHT(S40,1)&amp;RIGHT(T36,1),Tables!$A$2:$B$257,2,TRUE)</f>
        <v>A6</v>
      </c>
      <c r="U40" s="13" t="str">
        <f>VLOOKUP(LEFT(T40,1)&amp;LEFT(U36,1),Tables!$A$2:$B$257,2,TRUE)&amp;VLOOKUP(RIGHT(T40,1)&amp;RIGHT(U36,1),Tables!$A$2:$B$257,2,TRUE)</f>
        <v>A6</v>
      </c>
      <c r="V40" s="10"/>
      <c r="W40" s="10"/>
      <c r="X40" s="10"/>
      <c r="Y40" s="10"/>
    </row>
    <row r="41" spans="1:25" ht="19.5" customHeight="1">
      <c r="A41" s="6"/>
      <c r="B41" s="11" t="str">
        <f>VLOOKUP(N37,Tables!$A$2:$C$257,3,TRUE)</f>
        <v>31</v>
      </c>
      <c r="C41" s="12" t="str">
        <f>VLOOKUP(O37,Tables!$A$2:$C$257,3,TRUE)</f>
        <v>A9</v>
      </c>
      <c r="D41" s="12" t="str">
        <f>VLOOKUP(P37,Tables!$A$2:$C$257,3,TRUE)</f>
        <v>40</v>
      </c>
      <c r="E41" s="13" t="str">
        <f>VLOOKUP(Q37,Tables!$A$2:$C$257,3,TRUE)</f>
        <v>3D</v>
      </c>
      <c r="F41" s="12" t="str">
        <f>D41</f>
        <v>40</v>
      </c>
      <c r="G41" s="12" t="str">
        <f>E41</f>
        <v>3D</v>
      </c>
      <c r="H41" s="12" t="str">
        <f>B41</f>
        <v>31</v>
      </c>
      <c r="I41" s="12" t="str">
        <f>C41</f>
        <v>A9</v>
      </c>
      <c r="J41" s="11" t="str">
        <f>VLOOKUP(VLOOKUP(LEFT(VLOOKUP(F41,Tables!$A$2:$E$257,5,TRUE),1)&amp;LEFT(VLOOKUP(F42,Tables!$A$2:$F$257,6,TRUE),1),Tables!$A$2:$B$257,2,TRUE)&amp;VLOOKUP(LEFT(F39,1)&amp;LEFT(F40,1),Tables!$A$2:$B$257,2,TRUE),Tables!$A$2:$B$257,2,TRUE)&amp;VLOOKUP(VLOOKUP(RIGHT(VLOOKUP(F41,Tables!$A$2:$E$257,5,TRUE),1)&amp;RIGHT(VLOOKUP(F42,Tables!$A$2:$F$257,6,TRUE),1),Tables!$A$2:$B$257,2,TRUE)&amp;VLOOKUP(RIGHT(F39,1)&amp;RIGHT(F40,1),Tables!$A$2:$B$257,2,TRUE),Tables!$A$2:$B$257,2,TRUE)</f>
        <v>B5</v>
      </c>
      <c r="K41" s="12" t="str">
        <f>VLOOKUP(VLOOKUP(LEFT(VLOOKUP(G41,Tables!$A$2:$E$257,5,TRUE),1)&amp;LEFT(VLOOKUP(G42,Tables!$A$2:$F$257,6,TRUE),1),Tables!$A$2:$B$257,2,TRUE)&amp;VLOOKUP(LEFT(G39,1)&amp;LEFT(G40,1),Tables!$A$2:$B$257,2,TRUE),Tables!$A$2:$B$257,2,TRUE)&amp;VLOOKUP(VLOOKUP(RIGHT(VLOOKUP(G41,Tables!$A$2:$E$257,5,TRUE),1)&amp;RIGHT(VLOOKUP(G42,Tables!$A$2:$F$257,6,TRUE),1),Tables!$A$2:$B$257,2,TRUE)&amp;VLOOKUP(RIGHT(G39,1)&amp;RIGHT(G40,1),Tables!$A$2:$B$257,2,TRUE),Tables!$A$2:$B$257,2,TRUE)</f>
        <v>15</v>
      </c>
      <c r="L41" s="12" t="str">
        <f>VLOOKUP(VLOOKUP(LEFT(VLOOKUP(H41,Tables!$A$2:$E$257,5,TRUE),1)&amp;LEFT(VLOOKUP(H42,Tables!$A$2:$F$257,6,TRUE),1),Tables!$A$2:$B$257,2,TRUE)&amp;VLOOKUP(LEFT(H39,1)&amp;LEFT(H40,1),Tables!$A$2:$B$257,2,TRUE),Tables!$A$2:$B$257,2,TRUE)&amp;VLOOKUP(VLOOKUP(RIGHT(VLOOKUP(H41,Tables!$A$2:$E$257,5,TRUE),1)&amp;RIGHT(VLOOKUP(H42,Tables!$A$2:$F$257,6,TRUE),1),Tables!$A$2:$B$257,2,TRUE)&amp;VLOOKUP(RIGHT(H39,1)&amp;RIGHT(H40,1),Tables!$A$2:$B$257,2,TRUE),Tables!$A$2:$B$257,2,TRUE)</f>
        <v>56</v>
      </c>
      <c r="M41" s="13" t="str">
        <f>VLOOKUP(VLOOKUP(LEFT(VLOOKUP(I41,Tables!$A$2:$E$257,5,TRUE),1)&amp;LEFT(VLOOKUP(I42,Tables!$A$2:$F$257,6,TRUE),1),Tables!$A$2:$B$257,2,TRUE)&amp;VLOOKUP(LEFT(I39,1)&amp;LEFT(I40,1),Tables!$A$2:$B$257,2,TRUE),Tables!$A$2:$B$257,2,TRUE)&amp;VLOOKUP(VLOOKUP(RIGHT(VLOOKUP(I41,Tables!$A$2:$E$257,5,TRUE),1)&amp;RIGHT(VLOOKUP(I42,Tables!$A$2:$F$257,6,TRUE),1),Tables!$A$2:$B$257,2,TRUE)&amp;VLOOKUP(RIGHT(I39,1)&amp;RIGHT(I40,1),Tables!$A$2:$B$257,2,TRUE),Tables!$A$2:$B$257,2,TRUE)</f>
        <v>D8</v>
      </c>
      <c r="N41" s="11" t="str">
        <f>VLOOKUP(LEFT(J41,1)&amp;LEFT(R41,1),Tables!$A$2:$B$257,2,TRUE)&amp;VLOOKUP(RIGHT(J41,1)&amp;RIGHT(R41,1),Tables!$A$2:$B$257,2,TRUE)</f>
        <v>42</v>
      </c>
      <c r="O41" s="12" t="str">
        <f>VLOOKUP(LEFT(K41,1)&amp;LEFT(S41,1),Tables!$A$2:$B$257,2,TRUE)&amp;VLOOKUP(RIGHT(K41,1)&amp;RIGHT(S41,1),Tables!$A$2:$B$257,2,TRUE)</f>
        <v>DC</v>
      </c>
      <c r="P41" s="12" t="str">
        <f>VLOOKUP(LEFT(L41,1)&amp;LEFT(T41,1),Tables!$A$2:$B$257,2,TRUE)&amp;VLOOKUP(RIGHT(L41,1)&amp;RIGHT(T41,1),Tables!$A$2:$B$257,2,TRUE)</f>
        <v>19</v>
      </c>
      <c r="Q41" s="13" t="str">
        <f>VLOOKUP(LEFT(M41,1)&amp;LEFT(U41,1),Tables!$A$2:$B$257,2,TRUE)&amp;VLOOKUP(RIGHT(M41,1)&amp;RIGHT(U41,1),Tables!$A$2:$B$257,2,TRUE)</f>
        <v>04</v>
      </c>
      <c r="R41" s="11" t="str">
        <f>VLOOKUP(LEFT(VLOOKUP(U38,Tables!$A$2:$C$257,3,TRUE),1)&amp;LEFT(R37,1),Tables!$A$2:$B$257,2,TRUE)&amp;VLOOKUP(RIGHT(VLOOKUP(U38,Tables!$A$2:$C$257,3,TRUE),1)&amp;RIGHT(R37,1),Tables!$A$2:$B$257,2,TRUE)</f>
        <v>F7</v>
      </c>
      <c r="S41" s="12" t="str">
        <f>VLOOKUP(LEFT(R41,1)&amp;LEFT(S37,1),Tables!$A$2:$B$257,2,TRUE)&amp;VLOOKUP(RIGHT(R41,1)&amp;RIGHT(S37,1),Tables!$A$2:$B$257,2,TRUE)</f>
        <v>C9</v>
      </c>
      <c r="T41" s="12" t="str">
        <f>VLOOKUP(LEFT(S41,1)&amp;LEFT(T37,1),Tables!$A$2:$B$257,2,TRUE)&amp;VLOOKUP(RIGHT(S41,1)&amp;RIGHT(T37,1),Tables!$A$2:$B$257,2,TRUE)</f>
        <v>4F</v>
      </c>
      <c r="U41" s="13" t="str">
        <f>VLOOKUP(LEFT(T41,1)&amp;LEFT(U37,1),Tables!$A$2:$B$257,2,TRUE)&amp;VLOOKUP(RIGHT(T41,1)&amp;RIGHT(U37,1),Tables!$A$2:$B$257,2,TRUE)</f>
        <v>DC</v>
      </c>
      <c r="V41" s="10"/>
      <c r="W41" s="10"/>
      <c r="X41" s="10"/>
      <c r="Y41" s="10"/>
    </row>
    <row r="42" spans="1:25" ht="19.5" customHeight="1">
      <c r="A42" s="3"/>
      <c r="B42" s="17" t="str">
        <f>VLOOKUP(N38,Tables!$A$2:$C$257,3,TRUE)</f>
        <v>F0</v>
      </c>
      <c r="C42" s="18" t="str">
        <f>VLOOKUP(O38,Tables!$A$2:$C$257,3,TRUE)</f>
        <v>FF</v>
      </c>
      <c r="D42" s="18" t="str">
        <f>VLOOKUP(P38,Tables!$A$2:$C$257,3,TRUE)</f>
        <v>D3</v>
      </c>
      <c r="E42" s="19" t="str">
        <f>VLOOKUP(Q38,Tables!$A$2:$C$257,3,TRUE)</f>
        <v>3F</v>
      </c>
      <c r="F42" s="18" t="str">
        <f>E42</f>
        <v>3F</v>
      </c>
      <c r="G42" s="18" t="str">
        <f>B42</f>
        <v>F0</v>
      </c>
      <c r="H42" s="18" t="str">
        <f>C42</f>
        <v>FF</v>
      </c>
      <c r="I42" s="18" t="str">
        <f>D42</f>
        <v>D3</v>
      </c>
      <c r="J42" s="17" t="str">
        <f>VLOOKUP(VLOOKUP(LEFT(VLOOKUP(F42,Tables!$A$2:$E$257,5,TRUE),1)&amp;LEFT(VLOOKUP(F39,Tables!$A$2:$F$257,6,TRUE),1),Tables!$A$2:$B$257,2,TRUE)&amp;VLOOKUP(LEFT(F40,1)&amp;LEFT(F41,1),Tables!$A$2:$B$257,2,TRUE),Tables!$A$2:$B$257,2,TRUE)&amp;VLOOKUP(VLOOKUP(RIGHT(VLOOKUP(F42,Tables!$A$2:$E$257,5,TRUE),1)&amp;RIGHT(VLOOKUP(F39,Tables!$A$2:$F$257,6,TRUE),1),Tables!$A$2:$B$257,2,TRUE)&amp;VLOOKUP(RIGHT(F40,1)&amp;RIGHT(F41,1),Tables!$A$2:$B$257,2,TRUE),Tables!$A$2:$B$257,2,TRUE)</f>
        <v>BF</v>
      </c>
      <c r="K42" s="18" t="str">
        <f>VLOOKUP(VLOOKUP(LEFT(VLOOKUP(G42,Tables!$A$2:$E$257,5,TRUE),1)&amp;LEFT(VLOOKUP(G39,Tables!$A$2:$F$257,6,TRUE),1),Tables!$A$2:$B$257,2,TRUE)&amp;VLOOKUP(LEFT(G40,1)&amp;LEFT(G41,1),Tables!$A$2:$B$257,2,TRUE),Tables!$A$2:$B$257,2,TRUE)&amp;VLOOKUP(VLOOKUP(RIGHT(VLOOKUP(G42,Tables!$A$2:$E$257,5,TRUE),1)&amp;RIGHT(VLOOKUP(G39,Tables!$A$2:$F$257,6,TRUE),1),Tables!$A$2:$B$257,2,TRUE)&amp;VLOOKUP(RIGHT(G40,1)&amp;RIGHT(G41,1),Tables!$A$2:$B$257,2,TRUE),Tables!$A$2:$B$257,2,TRUE)</f>
        <v>EC</v>
      </c>
      <c r="L42" s="18" t="str">
        <f>VLOOKUP(VLOOKUP(LEFT(VLOOKUP(H42,Tables!$A$2:$E$257,5,TRUE),1)&amp;LEFT(VLOOKUP(H39,Tables!$A$2:$F$257,6,TRUE),1),Tables!$A$2:$B$257,2,TRUE)&amp;VLOOKUP(LEFT(H40,1)&amp;LEFT(H41,1),Tables!$A$2:$B$257,2,TRUE),Tables!$A$2:$B$257,2,TRUE)&amp;VLOOKUP(VLOOKUP(RIGHT(VLOOKUP(H42,Tables!$A$2:$E$257,5,TRUE),1)&amp;RIGHT(VLOOKUP(H39,Tables!$A$2:$F$257,6,TRUE),1),Tables!$A$2:$B$257,2,TRUE)&amp;VLOOKUP(RIGHT(H40,1)&amp;RIGHT(H41,1),Tables!$A$2:$B$257,2,TRUE),Tables!$A$2:$B$257,2,TRUE)</f>
        <v>D7</v>
      </c>
      <c r="M42" s="19" t="str">
        <f>VLOOKUP(VLOOKUP(LEFT(VLOOKUP(I42,Tables!$A$2:$E$257,5,TRUE),1)&amp;LEFT(VLOOKUP(I39,Tables!$A$2:$F$257,6,TRUE),1),Tables!$A$2:$B$257,2,TRUE)&amp;VLOOKUP(LEFT(I40,1)&amp;LEFT(I41,1),Tables!$A$2:$B$257,2,TRUE),Tables!$A$2:$B$257,2,TRUE)&amp;VLOOKUP(VLOOKUP(RIGHT(VLOOKUP(I42,Tables!$A$2:$E$257,5,TRUE),1)&amp;RIGHT(VLOOKUP(I39,Tables!$A$2:$F$257,6,TRUE),1),Tables!$A$2:$B$257,2,TRUE)&amp;VLOOKUP(RIGHT(I40,1)&amp;RIGHT(I41,1),Tables!$A$2:$B$257,2,TRUE),Tables!$A$2:$B$257,2,TRUE)</f>
        <v>43</v>
      </c>
      <c r="N42" s="17" t="str">
        <f>VLOOKUP(LEFT(J42,1)&amp;LEFT(R42,1),Tables!$A$2:$B$257,2,TRUE)&amp;VLOOKUP(RIGHT(J42,1)&amp;RIGHT(R42,1),Tables!$A$2:$B$257,2,TRUE)</f>
        <v>B1</v>
      </c>
      <c r="O42" s="18" t="str">
        <f>VLOOKUP(LEFT(K42,1)&amp;LEFT(S42,1),Tables!$A$2:$B$257,2,TRUE)&amp;VLOOKUP(RIGHT(K42,1)&amp;RIGHT(S42,1),Tables!$A$2:$B$257,2,TRUE)</f>
        <v>1F</v>
      </c>
      <c r="P42" s="18" t="str">
        <f>VLOOKUP(LEFT(L42,1)&amp;LEFT(T42,1),Tables!$A$2:$B$257,2,TRUE)&amp;VLOOKUP(RIGHT(L42,1)&amp;RIGHT(T42,1),Tables!$A$2:$B$257,2,TRUE)</f>
        <v>65</v>
      </c>
      <c r="Q42" s="19" t="str">
        <f>VLOOKUP(LEFT(M42,1)&amp;LEFT(U42,1),Tables!$A$2:$B$257,2,TRUE)&amp;VLOOKUP(RIGHT(M42,1)&amp;RIGHT(U42,1),Tables!$A$2:$B$257,2,TRUE)</f>
        <v>0C</v>
      </c>
      <c r="R42" s="17" t="str">
        <f>VLOOKUP(LEFT(VLOOKUP(U35,Tables!$A$2:$C$257,3,TRUE),1)&amp;LEFT(R38,1),Tables!$A$2:$B$257,2,TRUE)&amp;VLOOKUP(RIGHT(VLOOKUP(U35,Tables!$A$2:$C$257,3,TRUE),1)&amp;RIGHT(R38,1),Tables!$A$2:$B$257,2,TRUE)</f>
        <v>0E</v>
      </c>
      <c r="S42" s="18" t="str">
        <f>VLOOKUP(LEFT(R42,1)&amp;LEFT(S38,1),Tables!$A$2:$B$257,2,TRUE)&amp;VLOOKUP(RIGHT(R42,1)&amp;RIGHT(S38,1),Tables!$A$2:$B$257,2,TRUE)</f>
        <v>F3</v>
      </c>
      <c r="T42" s="18" t="str">
        <f>VLOOKUP(LEFT(S42,1)&amp;LEFT(T38,1),Tables!$A$2:$B$257,2,TRUE)&amp;VLOOKUP(RIGHT(S42,1)&amp;RIGHT(T38,1),Tables!$A$2:$B$257,2,TRUE)</f>
        <v>B2</v>
      </c>
      <c r="U42" s="19" t="str">
        <f>VLOOKUP(LEFT(T42,1)&amp;LEFT(U38,1),Tables!$A$2:$B$257,2,TRUE)&amp;VLOOKUP(RIGHT(T42,1)&amp;RIGHT(U38,1),Tables!$A$2:$B$257,2,TRUE)</f>
        <v>4F</v>
      </c>
      <c r="V42" s="21"/>
      <c r="W42" s="21"/>
      <c r="X42" s="21"/>
      <c r="Y42" s="21"/>
    </row>
    <row r="43" spans="1:25" ht="19.5" customHeight="1">
      <c r="A43" s="4" t="s">
        <v>12</v>
      </c>
      <c r="B43" s="14" t="str">
        <f>VLOOKUP(N39,Tables!$A$2:$C$257,3,TRUE)</f>
        <v>BE</v>
      </c>
      <c r="C43" s="15" t="str">
        <f>VLOOKUP(O39,Tables!$A$2:$C$257,3,TRUE)</f>
        <v>D4</v>
      </c>
      <c r="D43" s="15" t="str">
        <f>VLOOKUP(P39,Tables!$A$2:$C$257,3,TRUE)</f>
        <v>0A</v>
      </c>
      <c r="E43" s="16" t="str">
        <f>VLOOKUP(Q39,Tables!$A$2:$C$257,3,TRUE)</f>
        <v>DA</v>
      </c>
      <c r="F43" s="15" t="str">
        <f>B43</f>
        <v>BE</v>
      </c>
      <c r="G43" s="15" t="str">
        <f>C43</f>
        <v>D4</v>
      </c>
      <c r="H43" s="15" t="str">
        <f>D43</f>
        <v>0A</v>
      </c>
      <c r="I43" s="15" t="str">
        <f>E43</f>
        <v>DA</v>
      </c>
      <c r="J43" s="14" t="str">
        <f>VLOOKUP(VLOOKUP(LEFT(VLOOKUP(F43,Tables!$A$2:$E$257,5,TRUE),1)&amp;LEFT(VLOOKUP(F44,Tables!$A$2:$F$257,6,TRUE),1),Tables!$A$2:$B$257,2,TRUE)&amp;VLOOKUP(LEFT(F45,1)&amp;LEFT(F46,1),Tables!$A$2:$B$257,2,TRUE),Tables!$A$2:$B$257,2,TRUE)&amp;VLOOKUP(VLOOKUP(RIGHT(VLOOKUP(F43,Tables!$A$2:$E$257,5,TRUE),1)&amp;RIGHT(VLOOKUP(F44,Tables!$A$2:$F$257,6,TRUE),1),Tables!$A$2:$B$257,2,TRUE)&amp;VLOOKUP(RIGHT(F45,1)&amp;RIGHT(F46,1),Tables!$A$2:$B$257,2,TRUE),Tables!$A$2:$B$257,2,TRUE)</f>
        <v>00</v>
      </c>
      <c r="K43" s="15" t="str">
        <f>VLOOKUP(VLOOKUP(LEFT(VLOOKUP(G43,Tables!$A$2:$E$257,5,TRUE),1)&amp;LEFT(VLOOKUP(G44,Tables!$A$2:$F$257,6,TRUE),1),Tables!$A$2:$B$257,2,TRUE)&amp;VLOOKUP(LEFT(G45,1)&amp;LEFT(G46,1),Tables!$A$2:$B$257,2,TRUE),Tables!$A$2:$B$257,2,TRUE)&amp;VLOOKUP(VLOOKUP(RIGHT(VLOOKUP(G43,Tables!$A$2:$E$257,5,TRUE),1)&amp;RIGHT(VLOOKUP(G44,Tables!$A$2:$F$257,6,TRUE),1),Tables!$A$2:$B$257,2,TRUE)&amp;VLOOKUP(RIGHT(G45,1)&amp;RIGHT(G46,1),Tables!$A$2:$B$257,2,TRUE),Tables!$A$2:$B$257,2,TRUE)</f>
        <v>B1</v>
      </c>
      <c r="L43" s="15" t="str">
        <f>VLOOKUP(VLOOKUP(LEFT(VLOOKUP(H43,Tables!$A$2:$E$257,5,TRUE),1)&amp;LEFT(VLOOKUP(H44,Tables!$A$2:$F$257,6,TRUE),1),Tables!$A$2:$B$257,2,TRUE)&amp;VLOOKUP(LEFT(H45,1)&amp;LEFT(H46,1),Tables!$A$2:$B$257,2,TRUE),Tables!$A$2:$B$257,2,TRUE)&amp;VLOOKUP(VLOOKUP(RIGHT(VLOOKUP(H43,Tables!$A$2:$E$257,5,TRUE),1)&amp;RIGHT(VLOOKUP(H44,Tables!$A$2:$F$257,6,TRUE),1),Tables!$A$2:$B$257,2,TRUE)&amp;VLOOKUP(RIGHT(H45,1)&amp;RIGHT(H46,1),Tables!$A$2:$B$257,2,TRUE),Tables!$A$2:$B$257,2,TRUE)</f>
        <v>54</v>
      </c>
      <c r="M43" s="16" t="str">
        <f>VLOOKUP(VLOOKUP(LEFT(VLOOKUP(I43,Tables!$A$2:$E$257,5,TRUE),1)&amp;LEFT(VLOOKUP(I44,Tables!$A$2:$F$257,6,TRUE),1),Tables!$A$2:$B$257,2,TRUE)&amp;VLOOKUP(LEFT(I45,1)&amp;LEFT(I46,1),Tables!$A$2:$B$257,2,TRUE),Tables!$A$2:$B$257,2,TRUE)&amp;VLOOKUP(VLOOKUP(RIGHT(VLOOKUP(I43,Tables!$A$2:$E$257,5,TRUE),1)&amp;RIGHT(VLOOKUP(I44,Tables!$A$2:$F$257,6,TRUE),1),Tables!$A$2:$B$257,2,TRUE)&amp;VLOOKUP(RIGHT(I45,1)&amp;RIGHT(I46,1),Tables!$A$2:$B$257,2,TRUE),Tables!$A$2:$B$257,2,TRUE)</f>
        <v>FA</v>
      </c>
      <c r="N43" s="14" t="str">
        <f>VLOOKUP(LEFT(J43,1)&amp;LEFT(R43,1),Tables!$A$2:$B$257,2,TRUE)&amp;VLOOKUP(RIGHT(J43,1)&amp;RIGHT(R43,1),Tables!$A$2:$B$257,2,TRUE)</f>
        <v>EA</v>
      </c>
      <c r="O43" s="15" t="str">
        <f>VLOOKUP(LEFT(K43,1)&amp;LEFT(S43,1),Tables!$A$2:$B$257,2,TRUE)&amp;VLOOKUP(RIGHT(K43,1)&amp;RIGHT(S43,1),Tables!$A$2:$B$257,2,TRUE)</f>
        <v>04</v>
      </c>
      <c r="P43" s="15" t="str">
        <f>VLOOKUP(LEFT(L43,1)&amp;LEFT(T43,1),Tables!$A$2:$B$257,2,TRUE)&amp;VLOOKUP(RIGHT(L43,1)&amp;RIGHT(T43,1),Tables!$A$2:$B$257,2,TRUE)</f>
        <v>65</v>
      </c>
      <c r="Q43" s="16" t="str">
        <f>VLOOKUP(LEFT(M43,1)&amp;LEFT(U43,1),Tables!$A$2:$B$257,2,TRUE)&amp;VLOOKUP(RIGHT(M43,1)&amp;RIGHT(U43,1),Tables!$A$2:$B$257,2,TRUE)</f>
        <v>85</v>
      </c>
      <c r="R43" s="14" t="str">
        <f>VLOOKUP(VLOOKUP(LEFT(VLOOKUP(U40,Tables!$A$2:$C$257,3,TRUE),1)&amp;LEFT(R39,1),Tables!$A$2:$B$257,2,TRUE)&amp;LEFT(V43,1),Tables!$A$2:$B$257,2,TRUE)&amp;VLOOKUP(VLOOKUP(RIGHT(VLOOKUP(U40,Tables!$A$2:$C$257,3,TRUE),1)&amp;RIGHT(R39,1),Tables!$A$2:$B$257,2,TRUE)&amp;RIGHT(V43,1),Tables!$A$2:$B$257,2,TRUE)</f>
        <v>EA</v>
      </c>
      <c r="S43" s="15" t="str">
        <f>VLOOKUP(LEFT(R43,1)&amp;LEFT(S39,1),Tables!$A$2:$B$257,2,TRUE)&amp;VLOOKUP(RIGHT(R43,1)&amp;RIGHT(S39,1),Tables!$A$2:$B$257,2,TRUE)</f>
        <v>B5</v>
      </c>
      <c r="T43" s="15" t="str">
        <f>VLOOKUP(LEFT(S43,1)&amp;LEFT(T39,1),Tables!$A$2:$B$257,2,TRUE)&amp;VLOOKUP(RIGHT(S43,1)&amp;RIGHT(T39,1),Tables!$A$2:$B$257,2,TRUE)</f>
        <v>31</v>
      </c>
      <c r="U43" s="16" t="str">
        <f>VLOOKUP(LEFT(T43,1)&amp;LEFT(U39,1),Tables!$A$2:$B$257,2,TRUE)&amp;VLOOKUP(RIGHT(T43,1)&amp;RIGHT(U39,1),Tables!$A$2:$B$257,2,TRUE)</f>
        <v>7F</v>
      </c>
      <c r="V43" s="9" t="s">
        <v>57</v>
      </c>
      <c r="W43" s="9"/>
      <c r="X43" s="9"/>
      <c r="Y43" s="9"/>
    </row>
    <row r="44" spans="2:25" ht="19.5" customHeight="1">
      <c r="B44" s="11" t="str">
        <f>VLOOKUP(N40,Tables!$A$2:$C$257,3,TRUE)</f>
        <v>83</v>
      </c>
      <c r="C44" s="12" t="str">
        <f>VLOOKUP(O40,Tables!$A$2:$C$257,3,TRUE)</f>
        <v>3B</v>
      </c>
      <c r="D44" s="12" t="str">
        <f>VLOOKUP(P40,Tables!$A$2:$C$257,3,TRUE)</f>
        <v>E1</v>
      </c>
      <c r="E44" s="13" t="str">
        <f>VLOOKUP(Q40,Tables!$A$2:$C$257,3,TRUE)</f>
        <v>64</v>
      </c>
      <c r="F44" s="12" t="str">
        <f>C44</f>
        <v>3B</v>
      </c>
      <c r="G44" s="12" t="str">
        <f>D44</f>
        <v>E1</v>
      </c>
      <c r="H44" s="12" t="str">
        <f>E44</f>
        <v>64</v>
      </c>
      <c r="I44" s="12" t="str">
        <f>B44</f>
        <v>83</v>
      </c>
      <c r="J44" s="11" t="str">
        <f>VLOOKUP(VLOOKUP(LEFT(VLOOKUP(F44,Tables!$A$2:$E$257,5,TRUE),1)&amp;LEFT(VLOOKUP(F45,Tables!$A$2:$F$257,6,TRUE),1),Tables!$A$2:$B$257,2,TRUE)&amp;VLOOKUP(LEFT(F46,1)&amp;LEFT(F43,1),Tables!$A$2:$B$257,2,TRUE),Tables!$A$2:$B$257,2,TRUE)&amp;VLOOKUP(VLOOKUP(RIGHT(VLOOKUP(F44,Tables!$A$2:$E$257,5,TRUE),1)&amp;RIGHT(VLOOKUP(F45,Tables!$A$2:$F$257,6,TRUE),1),Tables!$A$2:$B$257,2,TRUE)&amp;VLOOKUP(RIGHT(F46,1)&amp;RIGHT(F43,1),Tables!$A$2:$B$257,2,TRUE),Tables!$A$2:$B$257,2,TRUE)</f>
        <v>51</v>
      </c>
      <c r="K44" s="12" t="str">
        <f>VLOOKUP(VLOOKUP(LEFT(VLOOKUP(G44,Tables!$A$2:$E$257,5,TRUE),1)&amp;LEFT(VLOOKUP(G45,Tables!$A$2:$F$257,6,TRUE),1),Tables!$A$2:$B$257,2,TRUE)&amp;VLOOKUP(LEFT(G46,1)&amp;LEFT(G43,1),Tables!$A$2:$B$257,2,TRUE),Tables!$A$2:$B$257,2,TRUE)&amp;VLOOKUP(VLOOKUP(RIGHT(VLOOKUP(G44,Tables!$A$2:$E$257,5,TRUE),1)&amp;RIGHT(VLOOKUP(G45,Tables!$A$2:$F$257,6,TRUE),1),Tables!$A$2:$B$257,2,TRUE)&amp;VLOOKUP(RIGHT(G46,1)&amp;RIGHT(G43,1),Tables!$A$2:$B$257,2,TRUE),Tables!$A$2:$B$257,2,TRUE)</f>
        <v>C8</v>
      </c>
      <c r="L44" s="12" t="str">
        <f>VLOOKUP(VLOOKUP(LEFT(VLOOKUP(H44,Tables!$A$2:$E$257,5,TRUE),1)&amp;LEFT(VLOOKUP(H45,Tables!$A$2:$F$257,6,TRUE),1),Tables!$A$2:$B$257,2,TRUE)&amp;VLOOKUP(LEFT(H46,1)&amp;LEFT(H43,1),Tables!$A$2:$B$257,2,TRUE),Tables!$A$2:$B$257,2,TRUE)&amp;VLOOKUP(VLOOKUP(RIGHT(VLOOKUP(H44,Tables!$A$2:$E$257,5,TRUE),1)&amp;RIGHT(VLOOKUP(H45,Tables!$A$2:$F$257,6,TRUE),1),Tables!$A$2:$B$257,2,TRUE)&amp;VLOOKUP(RIGHT(H46,1)&amp;RIGHT(H43,1),Tables!$A$2:$B$257,2,TRUE),Tables!$A$2:$B$257,2,TRUE)</f>
        <v>76</v>
      </c>
      <c r="M44" s="13" t="str">
        <f>VLOOKUP(VLOOKUP(LEFT(VLOOKUP(I44,Tables!$A$2:$E$257,5,TRUE),1)&amp;LEFT(VLOOKUP(I45,Tables!$A$2:$F$257,6,TRUE),1),Tables!$A$2:$B$257,2,TRUE)&amp;VLOOKUP(LEFT(I46,1)&amp;LEFT(I43,1),Tables!$A$2:$B$257,2,TRUE),Tables!$A$2:$B$257,2,TRUE)&amp;VLOOKUP(VLOOKUP(RIGHT(VLOOKUP(I44,Tables!$A$2:$E$257,5,TRUE),1)&amp;RIGHT(VLOOKUP(I45,Tables!$A$2:$F$257,6,TRUE),1),Tables!$A$2:$B$257,2,TRUE)&amp;VLOOKUP(RIGHT(I46,1)&amp;RIGHT(I43,1),Tables!$A$2:$B$257,2,TRUE),Tables!$A$2:$B$257,2,TRUE)</f>
        <v>1B</v>
      </c>
      <c r="N44" s="11" t="str">
        <f>VLOOKUP(LEFT(J44,1)&amp;LEFT(R44,1),Tables!$A$2:$B$257,2,TRUE)&amp;VLOOKUP(RIGHT(J44,1)&amp;RIGHT(R44,1),Tables!$A$2:$B$257,2,TRUE)</f>
        <v>83</v>
      </c>
      <c r="O44" s="12" t="str">
        <f>VLOOKUP(LEFT(K44,1)&amp;LEFT(S44,1),Tables!$A$2:$B$257,2,TRUE)&amp;VLOOKUP(RIGHT(K44,1)&amp;RIGHT(S44,1),Tables!$A$2:$B$257,2,TRUE)</f>
        <v>45</v>
      </c>
      <c r="P44" s="12" t="str">
        <f>VLOOKUP(LEFT(L44,1)&amp;LEFT(T44,1),Tables!$A$2:$B$257,2,TRUE)&amp;VLOOKUP(RIGHT(L44,1)&amp;RIGHT(T44,1),Tables!$A$2:$B$257,2,TRUE)</f>
        <v>5D</v>
      </c>
      <c r="Q44" s="13" t="str">
        <f>VLOOKUP(LEFT(M44,1)&amp;LEFT(U44,1),Tables!$A$2:$B$257,2,TRUE)&amp;VLOOKUP(RIGHT(M44,1)&amp;RIGHT(U44,1),Tables!$A$2:$B$257,2,TRUE)</f>
        <v>96</v>
      </c>
      <c r="R44" s="11" t="str">
        <f>VLOOKUP(LEFT(VLOOKUP(U41,Tables!$A$2:$C$257,3,TRUE),1)&amp;LEFT(R40,1),Tables!$A$2:$B$257,2,TRUE)&amp;VLOOKUP(RIGHT(VLOOKUP(U41,Tables!$A$2:$C$257,3,TRUE),1)&amp;RIGHT(R40,1),Tables!$A$2:$B$257,2,TRUE)</f>
        <v>D2</v>
      </c>
      <c r="S44" s="12" t="str">
        <f>VLOOKUP(LEFT(R44,1)&amp;LEFT(S40,1),Tables!$A$2:$B$257,2,TRUE)&amp;VLOOKUP(RIGHT(R44,1)&amp;RIGHT(S40,1),Tables!$A$2:$B$257,2,TRUE)</f>
        <v>8D</v>
      </c>
      <c r="T44" s="12" t="str">
        <f>VLOOKUP(LEFT(S44,1)&amp;LEFT(T40,1),Tables!$A$2:$B$257,2,TRUE)&amp;VLOOKUP(RIGHT(S44,1)&amp;RIGHT(T40,1),Tables!$A$2:$B$257,2,TRUE)</f>
        <v>2B</v>
      </c>
      <c r="U44" s="13" t="str">
        <f>VLOOKUP(LEFT(T44,1)&amp;LEFT(U40,1),Tables!$A$2:$B$257,2,TRUE)&amp;VLOOKUP(RIGHT(T44,1)&amp;RIGHT(U40,1),Tables!$A$2:$B$257,2,TRUE)</f>
        <v>8D</v>
      </c>
      <c r="V44" s="9"/>
      <c r="W44" s="9"/>
      <c r="X44" s="9"/>
      <c r="Y44" s="9"/>
    </row>
    <row r="45" spans="2:25" ht="19.5" customHeight="1">
      <c r="B45" s="11" t="str">
        <f>VLOOKUP(N41,Tables!$A$2:$C$257,3,TRUE)</f>
        <v>2C</v>
      </c>
      <c r="C45" s="12" t="str">
        <f>VLOOKUP(O41,Tables!$A$2:$C$257,3,TRUE)</f>
        <v>86</v>
      </c>
      <c r="D45" s="12" t="str">
        <f>VLOOKUP(P41,Tables!$A$2:$C$257,3,TRUE)</f>
        <v>D4</v>
      </c>
      <c r="E45" s="13" t="str">
        <f>VLOOKUP(Q41,Tables!$A$2:$C$257,3,TRUE)</f>
        <v>F2</v>
      </c>
      <c r="F45" s="12" t="str">
        <f>D45</f>
        <v>D4</v>
      </c>
      <c r="G45" s="12" t="str">
        <f>E45</f>
        <v>F2</v>
      </c>
      <c r="H45" s="12" t="str">
        <f>B45</f>
        <v>2C</v>
      </c>
      <c r="I45" s="12" t="str">
        <f>C45</f>
        <v>86</v>
      </c>
      <c r="J45" s="11" t="str">
        <f>VLOOKUP(VLOOKUP(LEFT(VLOOKUP(F45,Tables!$A$2:$E$257,5,TRUE),1)&amp;LEFT(VLOOKUP(F46,Tables!$A$2:$F$257,6,TRUE),1),Tables!$A$2:$B$257,2,TRUE)&amp;VLOOKUP(LEFT(F43,1)&amp;LEFT(F44,1),Tables!$A$2:$B$257,2,TRUE),Tables!$A$2:$B$257,2,TRUE)&amp;VLOOKUP(VLOOKUP(RIGHT(VLOOKUP(F45,Tables!$A$2:$E$257,5,TRUE),1)&amp;RIGHT(VLOOKUP(F46,Tables!$A$2:$F$257,6,TRUE),1),Tables!$A$2:$B$257,2,TRUE)&amp;VLOOKUP(RIGHT(F43,1)&amp;RIGHT(F44,1),Tables!$A$2:$B$257,2,TRUE),Tables!$A$2:$B$257,2,TRUE)</f>
        <v>2F</v>
      </c>
      <c r="K45" s="12" t="str">
        <f>VLOOKUP(VLOOKUP(LEFT(VLOOKUP(G45,Tables!$A$2:$E$257,5,TRUE),1)&amp;LEFT(VLOOKUP(G46,Tables!$A$2:$F$257,6,TRUE),1),Tables!$A$2:$B$257,2,TRUE)&amp;VLOOKUP(LEFT(G43,1)&amp;LEFT(G44,1),Tables!$A$2:$B$257,2,TRUE),Tables!$A$2:$B$257,2,TRUE)&amp;VLOOKUP(VLOOKUP(RIGHT(VLOOKUP(G45,Tables!$A$2:$E$257,5,TRUE),1)&amp;RIGHT(VLOOKUP(G46,Tables!$A$2:$F$257,6,TRUE),1),Tables!$A$2:$B$257,2,TRUE)&amp;VLOOKUP(RIGHT(G43,1)&amp;RIGHT(G44,1),Tables!$A$2:$B$257,2,TRUE),Tables!$A$2:$B$257,2,TRUE)</f>
        <v>89</v>
      </c>
      <c r="L45" s="12" t="str">
        <f>VLOOKUP(VLOOKUP(LEFT(VLOOKUP(H45,Tables!$A$2:$E$257,5,TRUE),1)&amp;LEFT(VLOOKUP(H46,Tables!$A$2:$F$257,6,TRUE),1),Tables!$A$2:$B$257,2,TRUE)&amp;VLOOKUP(LEFT(H43,1)&amp;LEFT(H44,1),Tables!$A$2:$B$257,2,TRUE),Tables!$A$2:$B$257,2,TRUE)&amp;VLOOKUP(VLOOKUP(RIGHT(VLOOKUP(H45,Tables!$A$2:$E$257,5,TRUE),1)&amp;RIGHT(VLOOKUP(H46,Tables!$A$2:$F$257,6,TRUE),1),Tables!$A$2:$B$257,2,TRUE)&amp;VLOOKUP(RIGHT(H43,1)&amp;RIGHT(H44,1),Tables!$A$2:$B$257,2,TRUE),Tables!$A$2:$B$257,2,TRUE)</f>
        <v>6D</v>
      </c>
      <c r="M45" s="13" t="str">
        <f>VLOOKUP(VLOOKUP(LEFT(VLOOKUP(I45,Tables!$A$2:$E$257,5,TRUE),1)&amp;LEFT(VLOOKUP(I46,Tables!$A$2:$F$257,6,TRUE),1),Tables!$A$2:$B$257,2,TRUE)&amp;VLOOKUP(LEFT(I43,1)&amp;LEFT(I44,1),Tables!$A$2:$B$257,2,TRUE),Tables!$A$2:$B$257,2,TRUE)&amp;VLOOKUP(VLOOKUP(RIGHT(VLOOKUP(I45,Tables!$A$2:$E$257,5,TRUE),1)&amp;RIGHT(VLOOKUP(I46,Tables!$A$2:$F$257,6,TRUE),1),Tables!$A$2:$B$257,2,TRUE)&amp;VLOOKUP(RIGHT(I43,1)&amp;RIGHT(I44,1),Tables!$A$2:$B$257,2,TRUE),Tables!$A$2:$B$257,2,TRUE)</f>
        <v>99</v>
      </c>
      <c r="N45" s="11" t="str">
        <f>VLOOKUP(LEFT(J45,1)&amp;LEFT(R45,1),Tables!$A$2:$B$257,2,TRUE)&amp;VLOOKUP(RIGHT(J45,1)&amp;RIGHT(R45,1),Tables!$A$2:$B$257,2,TRUE)</f>
        <v>5C</v>
      </c>
      <c r="O45" s="12" t="str">
        <f>VLOOKUP(LEFT(K45,1)&amp;LEFT(S45,1),Tables!$A$2:$B$257,2,TRUE)&amp;VLOOKUP(RIGHT(K45,1)&amp;RIGHT(S45,1),Tables!$A$2:$B$257,2,TRUE)</f>
        <v>33</v>
      </c>
      <c r="P45" s="12" t="str">
        <f>VLOOKUP(LEFT(L45,1)&amp;LEFT(T45,1),Tables!$A$2:$B$257,2,TRUE)&amp;VLOOKUP(RIGHT(L45,1)&amp;RIGHT(T45,1),Tables!$A$2:$B$257,2,TRUE)</f>
        <v>98</v>
      </c>
      <c r="Q45" s="13" t="str">
        <f>VLOOKUP(LEFT(M45,1)&amp;LEFT(U45,1),Tables!$A$2:$B$257,2,TRUE)&amp;VLOOKUP(RIGHT(M45,1)&amp;RIGHT(U45,1),Tables!$A$2:$B$257,2,TRUE)</f>
        <v>B0</v>
      </c>
      <c r="R45" s="11" t="str">
        <f>VLOOKUP(LEFT(VLOOKUP(U42,Tables!$A$2:$C$257,3,TRUE),1)&amp;LEFT(R41,1),Tables!$A$2:$B$257,2,TRUE)&amp;VLOOKUP(RIGHT(VLOOKUP(U42,Tables!$A$2:$C$257,3,TRUE),1)&amp;RIGHT(R41,1),Tables!$A$2:$B$257,2,TRUE)</f>
        <v>73</v>
      </c>
      <c r="S45" s="12" t="str">
        <f>VLOOKUP(LEFT(R45,1)&amp;LEFT(S41,1),Tables!$A$2:$B$257,2,TRUE)&amp;VLOOKUP(RIGHT(R45,1)&amp;RIGHT(S41,1),Tables!$A$2:$B$257,2,TRUE)</f>
        <v>BA</v>
      </c>
      <c r="T45" s="12" t="str">
        <f>VLOOKUP(LEFT(S45,1)&amp;LEFT(T41,1),Tables!$A$2:$B$257,2,TRUE)&amp;VLOOKUP(RIGHT(S45,1)&amp;RIGHT(T41,1),Tables!$A$2:$B$257,2,TRUE)</f>
        <v>F5</v>
      </c>
      <c r="U45" s="13" t="str">
        <f>VLOOKUP(LEFT(T45,1)&amp;LEFT(U41,1),Tables!$A$2:$B$257,2,TRUE)&amp;VLOOKUP(RIGHT(T45,1)&amp;RIGHT(U41,1),Tables!$A$2:$B$257,2,TRUE)</f>
        <v>29</v>
      </c>
      <c r="V45" s="9"/>
      <c r="W45" s="9"/>
      <c r="X45" s="9"/>
      <c r="Y45" s="9"/>
    </row>
    <row r="46" spans="2:25" ht="19.5" customHeight="1">
      <c r="B46" s="17" t="str">
        <f>VLOOKUP(N42,Tables!$A$2:$C$257,3,TRUE)</f>
        <v>C8</v>
      </c>
      <c r="C46" s="18" t="str">
        <f>VLOOKUP(O42,Tables!$A$2:$C$257,3,TRUE)</f>
        <v>C0</v>
      </c>
      <c r="D46" s="18" t="str">
        <f>VLOOKUP(P42,Tables!$A$2:$C$257,3,TRUE)</f>
        <v>4D</v>
      </c>
      <c r="E46" s="19" t="str">
        <f>VLOOKUP(Q42,Tables!$A$2:$C$257,3,TRUE)</f>
        <v>FE</v>
      </c>
      <c r="F46" s="18" t="str">
        <f>E46</f>
        <v>FE</v>
      </c>
      <c r="G46" s="18" t="str">
        <f>B46</f>
        <v>C8</v>
      </c>
      <c r="H46" s="18" t="str">
        <f>C46</f>
        <v>C0</v>
      </c>
      <c r="I46" s="18" t="str">
        <f>D46</f>
        <v>4D</v>
      </c>
      <c r="J46" s="17" t="str">
        <f>VLOOKUP(VLOOKUP(LEFT(VLOOKUP(F46,Tables!$A$2:$E$257,5,TRUE),1)&amp;LEFT(VLOOKUP(F43,Tables!$A$2:$F$257,6,TRUE),1),Tables!$A$2:$B$257,2,TRUE)&amp;VLOOKUP(LEFT(F44,1)&amp;LEFT(F45,1),Tables!$A$2:$B$257,2,TRUE),Tables!$A$2:$B$257,2,TRUE)&amp;VLOOKUP(VLOOKUP(RIGHT(VLOOKUP(F46,Tables!$A$2:$E$257,5,TRUE),1)&amp;RIGHT(VLOOKUP(F43,Tables!$A$2:$F$257,6,TRUE),1),Tables!$A$2:$B$257,2,TRUE)&amp;VLOOKUP(RIGHT(F44,1)&amp;RIGHT(F45,1),Tables!$A$2:$B$257,2,TRUE),Tables!$A$2:$B$257,2,TRUE)</f>
        <v>D1</v>
      </c>
      <c r="K46" s="18" t="str">
        <f>VLOOKUP(VLOOKUP(LEFT(VLOOKUP(G46,Tables!$A$2:$E$257,5,TRUE),1)&amp;LEFT(VLOOKUP(G43,Tables!$A$2:$F$257,6,TRUE),1),Tables!$A$2:$B$257,2,TRUE)&amp;VLOOKUP(LEFT(G44,1)&amp;LEFT(G45,1),Tables!$A$2:$B$257,2,TRUE),Tables!$A$2:$B$257,2,TRUE)&amp;VLOOKUP(VLOOKUP(RIGHT(VLOOKUP(G46,Tables!$A$2:$E$257,5,TRUE),1)&amp;RIGHT(VLOOKUP(G43,Tables!$A$2:$F$257,6,TRUE),1),Tables!$A$2:$B$257,2,TRUE)&amp;VLOOKUP(RIGHT(G44,1)&amp;RIGHT(G45,1),Tables!$A$2:$B$257,2,TRUE),Tables!$A$2:$B$257,2,TRUE)</f>
        <v>FF</v>
      </c>
      <c r="L46" s="18" t="str">
        <f>VLOOKUP(VLOOKUP(LEFT(VLOOKUP(H46,Tables!$A$2:$E$257,5,TRUE),1)&amp;LEFT(VLOOKUP(H43,Tables!$A$2:$F$257,6,TRUE),1),Tables!$A$2:$B$257,2,TRUE)&amp;VLOOKUP(LEFT(H44,1)&amp;LEFT(H45,1),Tables!$A$2:$B$257,2,TRUE),Tables!$A$2:$B$257,2,TRUE)&amp;VLOOKUP(VLOOKUP(RIGHT(VLOOKUP(H46,Tables!$A$2:$E$257,5,TRUE),1)&amp;RIGHT(VLOOKUP(H43,Tables!$A$2:$F$257,6,TRUE),1),Tables!$A$2:$B$257,2,TRUE)&amp;VLOOKUP(RIGHT(H44,1)&amp;RIGHT(H45,1),Tables!$A$2:$B$257,2,TRUE),Tables!$A$2:$B$257,2,TRUE)</f>
        <v>CD</v>
      </c>
      <c r="M46" s="19" t="str">
        <f>VLOOKUP(VLOOKUP(LEFT(VLOOKUP(I46,Tables!$A$2:$E$257,5,TRUE),1)&amp;LEFT(VLOOKUP(I43,Tables!$A$2:$F$257,6,TRUE),1),Tables!$A$2:$B$257,2,TRUE)&amp;VLOOKUP(LEFT(I44,1)&amp;LEFT(I45,1),Tables!$A$2:$B$257,2,TRUE),Tables!$A$2:$B$257,2,TRUE)&amp;VLOOKUP(VLOOKUP(RIGHT(VLOOKUP(I46,Tables!$A$2:$E$257,5,TRUE),1)&amp;RIGHT(VLOOKUP(I43,Tables!$A$2:$F$257,6,TRUE),1),Tables!$A$2:$B$257,2,TRUE)&amp;VLOOKUP(RIGHT(I44,1)&amp;RIGHT(I45,1),Tables!$A$2:$B$257,2,TRUE),Tables!$A$2:$B$257,2,TRUE)</f>
        <v>EA</v>
      </c>
      <c r="N46" s="17" t="str">
        <f>VLOOKUP(LEFT(J46,1)&amp;LEFT(R46,1),Tables!$A$2:$B$257,2,TRUE)&amp;VLOOKUP(RIGHT(J46,1)&amp;RIGHT(R46,1),Tables!$A$2:$B$257,2,TRUE)</f>
        <v>F0</v>
      </c>
      <c r="O46" s="18" t="str">
        <f>VLOOKUP(LEFT(K46,1)&amp;LEFT(S46,1),Tables!$A$2:$B$257,2,TRUE)&amp;VLOOKUP(RIGHT(K46,1)&amp;RIGHT(S46,1),Tables!$A$2:$B$257,2,TRUE)</f>
        <v>2D</v>
      </c>
      <c r="P46" s="18" t="str">
        <f>VLOOKUP(LEFT(L46,1)&amp;LEFT(T46,1),Tables!$A$2:$B$257,2,TRUE)&amp;VLOOKUP(RIGHT(L46,1)&amp;RIGHT(T46,1),Tables!$A$2:$B$257,2,TRUE)</f>
        <v>AD</v>
      </c>
      <c r="Q46" s="19" t="str">
        <f>VLOOKUP(LEFT(M46,1)&amp;LEFT(U46,1),Tables!$A$2:$B$257,2,TRUE)&amp;VLOOKUP(RIGHT(M46,1)&amp;RIGHT(U46,1),Tables!$A$2:$B$257,2,TRUE)</f>
        <v>C5</v>
      </c>
      <c r="R46" s="17" t="str">
        <f>VLOOKUP(LEFT(VLOOKUP(U39,Tables!$A$2:$C$257,3,TRUE),1)&amp;LEFT(R42,1),Tables!$A$2:$B$257,2,TRUE)&amp;VLOOKUP(RIGHT(VLOOKUP(U39,Tables!$A$2:$C$257,3,TRUE),1)&amp;RIGHT(R42,1),Tables!$A$2:$B$257,2,TRUE)</f>
        <v>21</v>
      </c>
      <c r="S46" s="18" t="str">
        <f>VLOOKUP(LEFT(R46,1)&amp;LEFT(S42,1),Tables!$A$2:$B$257,2,TRUE)&amp;VLOOKUP(RIGHT(R46,1)&amp;RIGHT(S42,1),Tables!$A$2:$B$257,2,TRUE)</f>
        <v>D2</v>
      </c>
      <c r="T46" s="18" t="str">
        <f>VLOOKUP(LEFT(S46,1)&amp;LEFT(T42,1),Tables!$A$2:$B$257,2,TRUE)&amp;VLOOKUP(RIGHT(S46,1)&amp;RIGHT(T42,1),Tables!$A$2:$B$257,2,TRUE)</f>
        <v>60</v>
      </c>
      <c r="U46" s="19" t="str">
        <f>VLOOKUP(LEFT(T46,1)&amp;LEFT(U42,1),Tables!$A$2:$B$257,2,TRUE)&amp;VLOOKUP(RIGHT(T46,1)&amp;RIGHT(U42,1),Tables!$A$2:$B$257,2,TRUE)</f>
        <v>2F</v>
      </c>
      <c r="V46" s="9"/>
      <c r="W46" s="9"/>
      <c r="X46" s="9"/>
      <c r="Y46" s="9"/>
    </row>
    <row r="47" spans="1:25" ht="19.5" customHeight="1">
      <c r="A47" s="5" t="s">
        <v>13</v>
      </c>
      <c r="B47" s="14" t="str">
        <f>VLOOKUP(N43,Tables!$A$2:$C$257,3,TRUE)</f>
        <v>87</v>
      </c>
      <c r="C47" s="15" t="str">
        <f>VLOOKUP(O43,Tables!$A$2:$C$257,3,TRUE)</f>
        <v>F2</v>
      </c>
      <c r="D47" s="15" t="str">
        <f>VLOOKUP(P43,Tables!$A$2:$C$257,3,TRUE)</f>
        <v>4D</v>
      </c>
      <c r="E47" s="16" t="str">
        <f>VLOOKUP(Q43,Tables!$A$2:$C$257,3,TRUE)</f>
        <v>97</v>
      </c>
      <c r="F47" s="15" t="str">
        <f>B47</f>
        <v>87</v>
      </c>
      <c r="G47" s="15" t="str">
        <f>C47</f>
        <v>F2</v>
      </c>
      <c r="H47" s="15" t="str">
        <f>D47</f>
        <v>4D</v>
      </c>
      <c r="I47" s="15" t="str">
        <f>E47</f>
        <v>97</v>
      </c>
      <c r="J47" s="14" t="str">
        <f>VLOOKUP(VLOOKUP(LEFT(VLOOKUP(F47,Tables!$A$2:$E$257,5,TRUE),1)&amp;LEFT(VLOOKUP(F48,Tables!$A$2:$F$257,6,TRUE),1),Tables!$A$2:$B$257,2,TRUE)&amp;VLOOKUP(LEFT(F49,1)&amp;LEFT(F50,1),Tables!$A$2:$B$257,2,TRUE),Tables!$A$2:$B$257,2,TRUE)&amp;VLOOKUP(VLOOKUP(RIGHT(VLOOKUP(F47,Tables!$A$2:$E$257,5,TRUE),1)&amp;RIGHT(VLOOKUP(F48,Tables!$A$2:$F$257,6,TRUE),1),Tables!$A$2:$B$257,2,TRUE)&amp;VLOOKUP(RIGHT(F49,1)&amp;RIGHT(F50,1),Tables!$A$2:$B$257,2,TRUE),Tables!$A$2:$B$257,2,TRUE)</f>
        <v>47</v>
      </c>
      <c r="K47" s="15" t="str">
        <f>VLOOKUP(VLOOKUP(LEFT(VLOOKUP(G47,Tables!$A$2:$E$257,5,TRUE),1)&amp;LEFT(VLOOKUP(G48,Tables!$A$2:$F$257,6,TRUE),1),Tables!$A$2:$B$257,2,TRUE)&amp;VLOOKUP(LEFT(G49,1)&amp;LEFT(G50,1),Tables!$A$2:$B$257,2,TRUE),Tables!$A$2:$B$257,2,TRUE)&amp;VLOOKUP(VLOOKUP(RIGHT(VLOOKUP(G47,Tables!$A$2:$E$257,5,TRUE),1)&amp;RIGHT(VLOOKUP(G48,Tables!$A$2:$F$257,6,TRUE),1),Tables!$A$2:$B$257,2,TRUE)&amp;VLOOKUP(RIGHT(G49,1)&amp;RIGHT(G50,1),Tables!$A$2:$B$257,2,TRUE),Tables!$A$2:$B$257,2,TRUE)</f>
        <v>40</v>
      </c>
      <c r="L47" s="15" t="str">
        <f>VLOOKUP(VLOOKUP(LEFT(VLOOKUP(H47,Tables!$A$2:$E$257,5,TRUE),1)&amp;LEFT(VLOOKUP(H48,Tables!$A$2:$F$257,6,TRUE),1),Tables!$A$2:$B$257,2,TRUE)&amp;VLOOKUP(LEFT(H49,1)&amp;LEFT(H50,1),Tables!$A$2:$B$257,2,TRUE),Tables!$A$2:$B$257,2,TRUE)&amp;VLOOKUP(VLOOKUP(RIGHT(VLOOKUP(H47,Tables!$A$2:$E$257,5,TRUE),1)&amp;RIGHT(VLOOKUP(H48,Tables!$A$2:$F$257,6,TRUE),1),Tables!$A$2:$B$257,2,TRUE)&amp;VLOOKUP(RIGHT(H49,1)&amp;RIGHT(H50,1),Tables!$A$2:$B$257,2,TRUE),Tables!$A$2:$B$257,2,TRUE)</f>
        <v>A3</v>
      </c>
      <c r="M47" s="16" t="str">
        <f>VLOOKUP(VLOOKUP(LEFT(VLOOKUP(I47,Tables!$A$2:$E$257,5,TRUE),1)&amp;LEFT(VLOOKUP(I48,Tables!$A$2:$F$257,6,TRUE),1),Tables!$A$2:$B$257,2,TRUE)&amp;VLOOKUP(LEFT(I49,1)&amp;LEFT(I50,1),Tables!$A$2:$B$257,2,TRUE),Tables!$A$2:$B$257,2,TRUE)&amp;VLOOKUP(VLOOKUP(RIGHT(VLOOKUP(I47,Tables!$A$2:$E$257,5,TRUE),1)&amp;RIGHT(VLOOKUP(I48,Tables!$A$2:$F$257,6,TRUE),1),Tables!$A$2:$B$257,2,TRUE)&amp;VLOOKUP(RIGHT(I49,1)&amp;RIGHT(I50,1),Tables!$A$2:$B$257,2,TRUE),Tables!$A$2:$B$257,2,TRUE)</f>
        <v>4C</v>
      </c>
      <c r="N47" s="14" t="str">
        <f>VLOOKUP(LEFT(J47,1)&amp;LEFT(R47,1),Tables!$A$2:$B$257,2,TRUE)&amp;VLOOKUP(RIGHT(J47,1)&amp;RIGHT(R47,1),Tables!$A$2:$B$257,2,TRUE)</f>
        <v>EB</v>
      </c>
      <c r="O47" s="15" t="str">
        <f>VLOOKUP(LEFT(K47,1)&amp;LEFT(S47,1),Tables!$A$2:$B$257,2,TRUE)&amp;VLOOKUP(RIGHT(K47,1)&amp;RIGHT(S47,1),Tables!$A$2:$B$257,2,TRUE)</f>
        <v>59</v>
      </c>
      <c r="P47" s="15" t="str">
        <f>VLOOKUP(LEFT(L47,1)&amp;LEFT(T47,1),Tables!$A$2:$B$257,2,TRUE)&amp;VLOOKUP(RIGHT(L47,1)&amp;RIGHT(T47,1),Tables!$A$2:$B$257,2,TRUE)</f>
        <v>8B</v>
      </c>
      <c r="Q47" s="16" t="str">
        <f>VLOOKUP(LEFT(M47,1)&amp;LEFT(U47,1),Tables!$A$2:$B$257,2,TRUE)&amp;VLOOKUP(RIGHT(M47,1)&amp;RIGHT(U47,1),Tables!$A$2:$B$257,2,TRUE)</f>
        <v>1B</v>
      </c>
      <c r="R47" s="14" t="str">
        <f>VLOOKUP(VLOOKUP(LEFT(VLOOKUP(U44,Tables!$A$2:$C$257,3,TRUE),1)&amp;LEFT(R43,1),Tables!$A$2:$B$257,2,TRUE)&amp;LEFT(V47,1),Tables!$A$2:$B$257,2,TRUE)&amp;VLOOKUP(VLOOKUP(RIGHT(VLOOKUP(U44,Tables!$A$2:$C$257,3,TRUE),1)&amp;RIGHT(R43,1),Tables!$A$2:$B$257,2,TRUE)&amp;RIGHT(V47,1),Tables!$A$2:$B$257,2,TRUE)</f>
        <v>AC</v>
      </c>
      <c r="S47" s="15" t="str">
        <f>VLOOKUP(LEFT(R47,1)&amp;LEFT(S43,1),Tables!$A$2:$B$257,2,TRUE)&amp;VLOOKUP(RIGHT(R47,1)&amp;RIGHT(S43,1),Tables!$A$2:$B$257,2,TRUE)</f>
        <v>19</v>
      </c>
      <c r="T47" s="15" t="str">
        <f>VLOOKUP(LEFT(S47,1)&amp;LEFT(T43,1),Tables!$A$2:$B$257,2,TRUE)&amp;VLOOKUP(RIGHT(S47,1)&amp;RIGHT(T43,1),Tables!$A$2:$B$257,2,TRUE)</f>
        <v>28</v>
      </c>
      <c r="U47" s="16" t="str">
        <f>VLOOKUP(LEFT(T47,1)&amp;LEFT(U43,1),Tables!$A$2:$B$257,2,TRUE)&amp;VLOOKUP(RIGHT(T47,1)&amp;RIGHT(U43,1),Tables!$A$2:$B$257,2,TRUE)</f>
        <v>57</v>
      </c>
      <c r="V47" s="20" t="s">
        <v>58</v>
      </c>
      <c r="W47" s="20"/>
      <c r="X47" s="20"/>
      <c r="Y47" s="20"/>
    </row>
    <row r="48" spans="1:25" ht="19.5" customHeight="1">
      <c r="A48" s="6"/>
      <c r="B48" s="11" t="str">
        <f>VLOOKUP(N44,Tables!$A$2:$C$257,3,TRUE)</f>
        <v>EC</v>
      </c>
      <c r="C48" s="12" t="str">
        <f>VLOOKUP(O44,Tables!$A$2:$C$257,3,TRUE)</f>
        <v>6E</v>
      </c>
      <c r="D48" s="12" t="str">
        <f>VLOOKUP(P44,Tables!$A$2:$C$257,3,TRUE)</f>
        <v>4C</v>
      </c>
      <c r="E48" s="13" t="str">
        <f>VLOOKUP(Q44,Tables!$A$2:$C$257,3,TRUE)</f>
        <v>90</v>
      </c>
      <c r="F48" s="12" t="str">
        <f>C48</f>
        <v>6E</v>
      </c>
      <c r="G48" s="12" t="str">
        <f>D48</f>
        <v>4C</v>
      </c>
      <c r="H48" s="12" t="str">
        <f>E48</f>
        <v>90</v>
      </c>
      <c r="I48" s="12" t="str">
        <f>B48</f>
        <v>EC</v>
      </c>
      <c r="J48" s="11" t="str">
        <f>VLOOKUP(VLOOKUP(LEFT(VLOOKUP(F48,Tables!$A$2:$E$257,5,TRUE),1)&amp;LEFT(VLOOKUP(F49,Tables!$A$2:$F$257,6,TRUE),1),Tables!$A$2:$B$257,2,TRUE)&amp;VLOOKUP(LEFT(F50,1)&amp;LEFT(F47,1),Tables!$A$2:$B$257,2,TRUE),Tables!$A$2:$B$257,2,TRUE)&amp;VLOOKUP(VLOOKUP(RIGHT(VLOOKUP(F48,Tables!$A$2:$E$257,5,TRUE),1)&amp;RIGHT(VLOOKUP(F49,Tables!$A$2:$F$257,6,TRUE),1),Tables!$A$2:$B$257,2,TRUE)&amp;VLOOKUP(RIGHT(F50,1)&amp;RIGHT(F47,1),Tables!$A$2:$B$257,2,TRUE),Tables!$A$2:$B$257,2,TRUE)</f>
        <v>37</v>
      </c>
      <c r="K48" s="12" t="str">
        <f>VLOOKUP(VLOOKUP(LEFT(VLOOKUP(G48,Tables!$A$2:$E$257,5,TRUE),1)&amp;LEFT(VLOOKUP(G49,Tables!$A$2:$F$257,6,TRUE),1),Tables!$A$2:$B$257,2,TRUE)&amp;VLOOKUP(LEFT(G50,1)&amp;LEFT(G47,1),Tables!$A$2:$B$257,2,TRUE),Tables!$A$2:$B$257,2,TRUE)&amp;VLOOKUP(VLOOKUP(RIGHT(VLOOKUP(G48,Tables!$A$2:$E$257,5,TRUE),1)&amp;RIGHT(VLOOKUP(G49,Tables!$A$2:$F$257,6,TRUE),1),Tables!$A$2:$B$257,2,TRUE)&amp;VLOOKUP(RIGHT(G50,1)&amp;RIGHT(G47,1),Tables!$A$2:$B$257,2,TRUE),Tables!$A$2:$B$257,2,TRUE)</f>
        <v>D4</v>
      </c>
      <c r="L48" s="12" t="str">
        <f>VLOOKUP(VLOOKUP(LEFT(VLOOKUP(H48,Tables!$A$2:$E$257,5,TRUE),1)&amp;LEFT(VLOOKUP(H49,Tables!$A$2:$F$257,6,TRUE),1),Tables!$A$2:$B$257,2,TRUE)&amp;VLOOKUP(LEFT(H50,1)&amp;LEFT(H47,1),Tables!$A$2:$B$257,2,TRUE),Tables!$A$2:$B$257,2,TRUE)&amp;VLOOKUP(VLOOKUP(RIGHT(VLOOKUP(H48,Tables!$A$2:$E$257,5,TRUE),1)&amp;RIGHT(VLOOKUP(H49,Tables!$A$2:$F$257,6,TRUE),1),Tables!$A$2:$B$257,2,TRUE)&amp;VLOOKUP(RIGHT(H50,1)&amp;RIGHT(H47,1),Tables!$A$2:$B$257,2,TRUE),Tables!$A$2:$B$257,2,TRUE)</f>
        <v>70</v>
      </c>
      <c r="M48" s="13" t="str">
        <f>VLOOKUP(VLOOKUP(LEFT(VLOOKUP(I48,Tables!$A$2:$E$257,5,TRUE),1)&amp;LEFT(VLOOKUP(I49,Tables!$A$2:$F$257,6,TRUE),1),Tables!$A$2:$B$257,2,TRUE)&amp;VLOOKUP(LEFT(I50,1)&amp;LEFT(I47,1),Tables!$A$2:$B$257,2,TRUE),Tables!$A$2:$B$257,2,TRUE)&amp;VLOOKUP(VLOOKUP(RIGHT(VLOOKUP(I48,Tables!$A$2:$E$257,5,TRUE),1)&amp;RIGHT(VLOOKUP(I49,Tables!$A$2:$F$257,6,TRUE),1),Tables!$A$2:$B$257,2,TRUE)&amp;VLOOKUP(RIGHT(I50,1)&amp;RIGHT(I47,1),Tables!$A$2:$B$257,2,TRUE),Tables!$A$2:$B$257,2,TRUE)</f>
        <v>9F</v>
      </c>
      <c r="N48" s="11" t="str">
        <f>VLOOKUP(LEFT(J48,1)&amp;LEFT(R48,1),Tables!$A$2:$B$257,2,TRUE)&amp;VLOOKUP(RIGHT(J48,1)&amp;RIGHT(R48,1),Tables!$A$2:$B$257,2,TRUE)</f>
        <v>40</v>
      </c>
      <c r="O48" s="12" t="str">
        <f>VLOOKUP(LEFT(K48,1)&amp;LEFT(S48,1),Tables!$A$2:$B$257,2,TRUE)&amp;VLOOKUP(RIGHT(K48,1)&amp;RIGHT(S48,1),Tables!$A$2:$B$257,2,TRUE)</f>
        <v>2E</v>
      </c>
      <c r="P48" s="12" t="str">
        <f>VLOOKUP(LEFT(L48,1)&amp;LEFT(T48,1),Tables!$A$2:$B$257,2,TRUE)&amp;VLOOKUP(RIGHT(L48,1)&amp;RIGHT(T48,1),Tables!$A$2:$B$257,2,TRUE)</f>
        <v>A1</v>
      </c>
      <c r="Q48" s="13" t="str">
        <f>VLOOKUP(LEFT(M48,1)&amp;LEFT(U48,1),Tables!$A$2:$B$257,2,TRUE)&amp;VLOOKUP(RIGHT(M48,1)&amp;RIGHT(U48,1),Tables!$A$2:$B$257,2,TRUE)</f>
        <v>C3</v>
      </c>
      <c r="R48" s="11" t="str">
        <f>VLOOKUP(LEFT(VLOOKUP(U45,Tables!$A$2:$C$257,3,TRUE),1)&amp;LEFT(R44,1),Tables!$A$2:$B$257,2,TRUE)&amp;VLOOKUP(RIGHT(VLOOKUP(U45,Tables!$A$2:$C$257,3,TRUE),1)&amp;RIGHT(R44,1),Tables!$A$2:$B$257,2,TRUE)</f>
        <v>77</v>
      </c>
      <c r="S48" s="12" t="str">
        <f>VLOOKUP(LEFT(R48,1)&amp;LEFT(S44,1),Tables!$A$2:$B$257,2,TRUE)&amp;VLOOKUP(RIGHT(R48,1)&amp;RIGHT(S44,1),Tables!$A$2:$B$257,2,TRUE)</f>
        <v>FA</v>
      </c>
      <c r="T48" s="12" t="str">
        <f>VLOOKUP(LEFT(S48,1)&amp;LEFT(T44,1),Tables!$A$2:$B$257,2,TRUE)&amp;VLOOKUP(RIGHT(S48,1)&amp;RIGHT(T44,1),Tables!$A$2:$B$257,2,TRUE)</f>
        <v>D1</v>
      </c>
      <c r="U48" s="13" t="str">
        <f>VLOOKUP(LEFT(T48,1)&amp;LEFT(U44,1),Tables!$A$2:$B$257,2,TRUE)&amp;VLOOKUP(RIGHT(T48,1)&amp;RIGHT(U44,1),Tables!$A$2:$B$257,2,TRUE)</f>
        <v>5C</v>
      </c>
      <c r="V48" s="10"/>
      <c r="W48" s="10"/>
      <c r="X48" s="10"/>
      <c r="Y48" s="10"/>
    </row>
    <row r="49" spans="1:25" ht="19.5" customHeight="1">
      <c r="A49" s="6"/>
      <c r="B49" s="11" t="str">
        <f>VLOOKUP(N45,Tables!$A$2:$C$257,3,TRUE)</f>
        <v>4A</v>
      </c>
      <c r="C49" s="12" t="str">
        <f>VLOOKUP(O45,Tables!$A$2:$C$257,3,TRUE)</f>
        <v>C3</v>
      </c>
      <c r="D49" s="12" t="str">
        <f>VLOOKUP(P45,Tables!$A$2:$C$257,3,TRUE)</f>
        <v>46</v>
      </c>
      <c r="E49" s="13" t="str">
        <f>VLOOKUP(Q45,Tables!$A$2:$C$257,3,TRUE)</f>
        <v>E7</v>
      </c>
      <c r="F49" s="12" t="str">
        <f>D49</f>
        <v>46</v>
      </c>
      <c r="G49" s="12" t="str">
        <f>E49</f>
        <v>E7</v>
      </c>
      <c r="H49" s="12" t="str">
        <f>B49</f>
        <v>4A</v>
      </c>
      <c r="I49" s="12" t="str">
        <f>C49</f>
        <v>C3</v>
      </c>
      <c r="J49" s="11" t="str">
        <f>VLOOKUP(VLOOKUP(LEFT(VLOOKUP(F49,Tables!$A$2:$E$257,5,TRUE),1)&amp;LEFT(VLOOKUP(F50,Tables!$A$2:$F$257,6,TRUE),1),Tables!$A$2:$B$257,2,TRUE)&amp;VLOOKUP(LEFT(F47,1)&amp;LEFT(F48,1),Tables!$A$2:$B$257,2,TRUE),Tables!$A$2:$B$257,2,TRUE)&amp;VLOOKUP(VLOOKUP(RIGHT(VLOOKUP(F49,Tables!$A$2:$E$257,5,TRUE),1)&amp;RIGHT(VLOOKUP(F50,Tables!$A$2:$F$257,6,TRUE),1),Tables!$A$2:$B$257,2,TRUE)&amp;VLOOKUP(RIGHT(F47,1)&amp;RIGHT(F48,1),Tables!$A$2:$B$257,2,TRUE),Tables!$A$2:$B$257,2,TRUE)</f>
        <v>94</v>
      </c>
      <c r="K49" s="12" t="str">
        <f>VLOOKUP(VLOOKUP(LEFT(VLOOKUP(G49,Tables!$A$2:$E$257,5,TRUE),1)&amp;LEFT(VLOOKUP(G50,Tables!$A$2:$F$257,6,TRUE),1),Tables!$A$2:$B$257,2,TRUE)&amp;VLOOKUP(LEFT(G47,1)&amp;LEFT(G48,1),Tables!$A$2:$B$257,2,TRUE),Tables!$A$2:$B$257,2,TRUE)&amp;VLOOKUP(VLOOKUP(RIGHT(VLOOKUP(G49,Tables!$A$2:$E$257,5,TRUE),1)&amp;RIGHT(VLOOKUP(G50,Tables!$A$2:$F$257,6,TRUE),1),Tables!$A$2:$B$257,2,TRUE)&amp;VLOOKUP(RIGHT(G47,1)&amp;RIGHT(G48,1),Tables!$A$2:$B$257,2,TRUE),Tables!$A$2:$B$257,2,TRUE)</f>
        <v>E4</v>
      </c>
      <c r="L49" s="12" t="str">
        <f>VLOOKUP(VLOOKUP(LEFT(VLOOKUP(H49,Tables!$A$2:$E$257,5,TRUE),1)&amp;LEFT(VLOOKUP(H50,Tables!$A$2:$F$257,6,TRUE),1),Tables!$A$2:$B$257,2,TRUE)&amp;VLOOKUP(LEFT(H47,1)&amp;LEFT(H48,1),Tables!$A$2:$B$257,2,TRUE),Tables!$A$2:$B$257,2,TRUE)&amp;VLOOKUP(VLOOKUP(RIGHT(VLOOKUP(H49,Tables!$A$2:$E$257,5,TRUE),1)&amp;RIGHT(VLOOKUP(H50,Tables!$A$2:$F$257,6,TRUE),1),Tables!$A$2:$B$257,2,TRUE)&amp;VLOOKUP(RIGHT(H47,1)&amp;RIGHT(H48,1),Tables!$A$2:$B$257,2,TRUE),Tables!$A$2:$B$257,2,TRUE)</f>
        <v>3A</v>
      </c>
      <c r="M49" s="13" t="str">
        <f>VLOOKUP(VLOOKUP(LEFT(VLOOKUP(I49,Tables!$A$2:$E$257,5,TRUE),1)&amp;LEFT(VLOOKUP(I50,Tables!$A$2:$F$257,6,TRUE),1),Tables!$A$2:$B$257,2,TRUE)&amp;VLOOKUP(LEFT(I47,1)&amp;LEFT(I48,1),Tables!$A$2:$B$257,2,TRUE),Tables!$A$2:$B$257,2,TRUE)&amp;VLOOKUP(VLOOKUP(RIGHT(VLOOKUP(I49,Tables!$A$2:$E$257,5,TRUE),1)&amp;RIGHT(VLOOKUP(I50,Tables!$A$2:$F$257,6,TRUE),1),Tables!$A$2:$B$257,2,TRUE)&amp;VLOOKUP(RIGHT(I47,1)&amp;RIGHT(I48,1),Tables!$A$2:$B$257,2,TRUE),Tables!$A$2:$B$257,2,TRUE)</f>
        <v>42</v>
      </c>
      <c r="N49" s="11" t="str">
        <f>VLOOKUP(LEFT(J49,1)&amp;LEFT(R49,1),Tables!$A$2:$B$257,2,TRUE)&amp;VLOOKUP(RIGHT(J49,1)&amp;RIGHT(R49,1),Tables!$A$2:$B$257,2,TRUE)</f>
        <v>F2</v>
      </c>
      <c r="O49" s="12" t="str">
        <f>VLOOKUP(LEFT(K49,1)&amp;LEFT(S49,1),Tables!$A$2:$B$257,2,TRUE)&amp;VLOOKUP(RIGHT(K49,1)&amp;RIGHT(S49,1),Tables!$A$2:$B$257,2,TRUE)</f>
        <v>38</v>
      </c>
      <c r="P49" s="12" t="str">
        <f>VLOOKUP(LEFT(L49,1)&amp;LEFT(T49,1),Tables!$A$2:$B$257,2,TRUE)&amp;VLOOKUP(RIGHT(L49,1)&amp;RIGHT(T49,1),Tables!$A$2:$B$257,2,TRUE)</f>
        <v>13</v>
      </c>
      <c r="Q49" s="13" t="str">
        <f>VLOOKUP(LEFT(M49,1)&amp;LEFT(U49,1),Tables!$A$2:$B$257,2,TRUE)&amp;VLOOKUP(RIGHT(M49,1)&amp;RIGHT(U49,1),Tables!$A$2:$B$257,2,TRUE)</f>
        <v>42</v>
      </c>
      <c r="R49" s="11" t="str">
        <f>VLOOKUP(LEFT(VLOOKUP(U46,Tables!$A$2:$C$257,3,TRUE),1)&amp;LEFT(R45,1),Tables!$A$2:$B$257,2,TRUE)&amp;VLOOKUP(RIGHT(VLOOKUP(U46,Tables!$A$2:$C$257,3,TRUE),1)&amp;RIGHT(R45,1),Tables!$A$2:$B$257,2,TRUE)</f>
        <v>66</v>
      </c>
      <c r="S49" s="12" t="str">
        <f>VLOOKUP(LEFT(R49,1)&amp;LEFT(S45,1),Tables!$A$2:$B$257,2,TRUE)&amp;VLOOKUP(RIGHT(R49,1)&amp;RIGHT(S45,1),Tables!$A$2:$B$257,2,TRUE)</f>
        <v>DC</v>
      </c>
      <c r="T49" s="12" t="str">
        <f>VLOOKUP(LEFT(S49,1)&amp;LEFT(T45,1),Tables!$A$2:$B$257,2,TRUE)&amp;VLOOKUP(RIGHT(S49,1)&amp;RIGHT(T45,1),Tables!$A$2:$B$257,2,TRUE)</f>
        <v>29</v>
      </c>
      <c r="U49" s="13" t="str">
        <f>VLOOKUP(LEFT(T49,1)&amp;LEFT(U45,1),Tables!$A$2:$B$257,2,TRUE)&amp;VLOOKUP(RIGHT(T49,1)&amp;RIGHT(U45,1),Tables!$A$2:$B$257,2,TRUE)</f>
        <v>00</v>
      </c>
      <c r="V49" s="10"/>
      <c r="W49" s="10"/>
      <c r="X49" s="10"/>
      <c r="Y49" s="10"/>
    </row>
    <row r="50" spans="1:25" ht="19.5" customHeight="1">
      <c r="A50" s="3"/>
      <c r="B50" s="17" t="str">
        <f>VLOOKUP(N46,Tables!$A$2:$C$257,3,TRUE)</f>
        <v>8C</v>
      </c>
      <c r="C50" s="18" t="str">
        <f>VLOOKUP(O46,Tables!$A$2:$C$257,3,TRUE)</f>
        <v>D8</v>
      </c>
      <c r="D50" s="18" t="str">
        <f>VLOOKUP(P46,Tables!$A$2:$C$257,3,TRUE)</f>
        <v>95</v>
      </c>
      <c r="E50" s="19" t="str">
        <f>VLOOKUP(Q46,Tables!$A$2:$C$257,3,TRUE)</f>
        <v>A6</v>
      </c>
      <c r="F50" s="18" t="str">
        <f>E50</f>
        <v>A6</v>
      </c>
      <c r="G50" s="18" t="str">
        <f>B50</f>
        <v>8C</v>
      </c>
      <c r="H50" s="18" t="str">
        <f>C50</f>
        <v>D8</v>
      </c>
      <c r="I50" s="18" t="str">
        <f>D50</f>
        <v>95</v>
      </c>
      <c r="J50" s="17" t="str">
        <f>VLOOKUP(VLOOKUP(LEFT(VLOOKUP(F50,Tables!$A$2:$E$257,5,TRUE),1)&amp;LEFT(VLOOKUP(F47,Tables!$A$2:$F$257,6,TRUE),1),Tables!$A$2:$B$257,2,TRUE)&amp;VLOOKUP(LEFT(F48,1)&amp;LEFT(F49,1),Tables!$A$2:$B$257,2,TRUE),Tables!$A$2:$B$257,2,TRUE)&amp;VLOOKUP(VLOOKUP(RIGHT(VLOOKUP(F50,Tables!$A$2:$E$257,5,TRUE),1)&amp;RIGHT(VLOOKUP(F47,Tables!$A$2:$F$257,6,TRUE),1),Tables!$A$2:$B$257,2,TRUE)&amp;VLOOKUP(RIGHT(F48,1)&amp;RIGHT(F49,1),Tables!$A$2:$B$257,2,TRUE),Tables!$A$2:$B$257,2,TRUE)</f>
        <v>ED</v>
      </c>
      <c r="K50" s="18" t="str">
        <f>VLOOKUP(VLOOKUP(LEFT(VLOOKUP(G50,Tables!$A$2:$E$257,5,TRUE),1)&amp;LEFT(VLOOKUP(G47,Tables!$A$2:$F$257,6,TRUE),1),Tables!$A$2:$B$257,2,TRUE)&amp;VLOOKUP(LEFT(G48,1)&amp;LEFT(G49,1),Tables!$A$2:$B$257,2,TRUE),Tables!$A$2:$B$257,2,TRUE)&amp;VLOOKUP(VLOOKUP(RIGHT(VLOOKUP(G50,Tables!$A$2:$E$257,5,TRUE),1)&amp;RIGHT(VLOOKUP(G47,Tables!$A$2:$F$257,6,TRUE),1),Tables!$A$2:$B$257,2,TRUE)&amp;VLOOKUP(RIGHT(G48,1)&amp;RIGHT(G49,1),Tables!$A$2:$B$257,2,TRUE),Tables!$A$2:$B$257,2,TRUE)</f>
        <v>A5</v>
      </c>
      <c r="L50" s="18" t="str">
        <f>VLOOKUP(VLOOKUP(LEFT(VLOOKUP(H50,Tables!$A$2:$E$257,5,TRUE),1)&amp;LEFT(VLOOKUP(H47,Tables!$A$2:$F$257,6,TRUE),1),Tables!$A$2:$B$257,2,TRUE)&amp;VLOOKUP(LEFT(H48,1)&amp;LEFT(H49,1),Tables!$A$2:$B$257,2,TRUE),Tables!$A$2:$B$257,2,TRUE)&amp;VLOOKUP(VLOOKUP(RIGHT(VLOOKUP(H50,Tables!$A$2:$E$257,5,TRUE),1)&amp;RIGHT(VLOOKUP(H47,Tables!$A$2:$F$257,6,TRUE),1),Tables!$A$2:$B$257,2,TRUE)&amp;VLOOKUP(RIGHT(H48,1)&amp;RIGHT(H49,1),Tables!$A$2:$B$257,2,TRUE),Tables!$A$2:$B$257,2,TRUE)</f>
        <v>A6</v>
      </c>
      <c r="M50" s="19" t="str">
        <f>VLOOKUP(VLOOKUP(LEFT(VLOOKUP(I50,Tables!$A$2:$E$257,5,TRUE),1)&amp;LEFT(VLOOKUP(I47,Tables!$A$2:$F$257,6,TRUE),1),Tables!$A$2:$B$257,2,TRUE)&amp;VLOOKUP(LEFT(I48,1)&amp;LEFT(I49,1),Tables!$A$2:$B$257,2,TRUE),Tables!$A$2:$B$257,2,TRUE)&amp;VLOOKUP(VLOOKUP(RIGHT(VLOOKUP(I50,Tables!$A$2:$E$257,5,TRUE),1)&amp;RIGHT(VLOOKUP(I47,Tables!$A$2:$F$257,6,TRUE),1),Tables!$A$2:$B$257,2,TRUE)&amp;VLOOKUP(RIGHT(I48,1)&amp;RIGHT(I49,1),Tables!$A$2:$B$257,2,TRUE),Tables!$A$2:$B$257,2,TRUE)</f>
        <v>BC</v>
      </c>
      <c r="N50" s="17" t="str">
        <f>VLOOKUP(LEFT(J50,1)&amp;LEFT(R50,1),Tables!$A$2:$B$257,2,TRUE)&amp;VLOOKUP(RIGHT(J50,1)&amp;RIGHT(R50,1),Tables!$A$2:$B$257,2,TRUE)</f>
        <v>1E</v>
      </c>
      <c r="O50" s="18" t="str">
        <f>VLOOKUP(LEFT(K50,1)&amp;LEFT(S50,1),Tables!$A$2:$B$257,2,TRUE)&amp;VLOOKUP(RIGHT(K50,1)&amp;RIGHT(S50,1),Tables!$A$2:$B$257,2,TRUE)</f>
        <v>84</v>
      </c>
      <c r="P50" s="18" t="str">
        <f>VLOOKUP(LEFT(L50,1)&amp;LEFT(T50,1),Tables!$A$2:$B$257,2,TRUE)&amp;VLOOKUP(RIGHT(L50,1)&amp;RIGHT(T50,1),Tables!$A$2:$B$257,2,TRUE)</f>
        <v>E7</v>
      </c>
      <c r="Q50" s="19" t="str">
        <f>VLOOKUP(LEFT(M50,1)&amp;LEFT(U50,1),Tables!$A$2:$B$257,2,TRUE)&amp;VLOOKUP(RIGHT(M50,1)&amp;RIGHT(U50,1),Tables!$A$2:$B$257,2,TRUE)</f>
        <v>D2</v>
      </c>
      <c r="R50" s="17" t="str">
        <f>VLOOKUP(LEFT(VLOOKUP(U43,Tables!$A$2:$C$257,3,TRUE),1)&amp;LEFT(R46,1),Tables!$A$2:$B$257,2,TRUE)&amp;VLOOKUP(RIGHT(VLOOKUP(U43,Tables!$A$2:$C$257,3,TRUE),1)&amp;RIGHT(R46,1),Tables!$A$2:$B$257,2,TRUE)</f>
        <v>F3</v>
      </c>
      <c r="S50" s="18" t="str">
        <f>VLOOKUP(LEFT(R50,1)&amp;LEFT(S46,1),Tables!$A$2:$B$257,2,TRUE)&amp;VLOOKUP(RIGHT(R50,1)&amp;RIGHT(S46,1),Tables!$A$2:$B$257,2,TRUE)</f>
        <v>21</v>
      </c>
      <c r="T50" s="18" t="str">
        <f>VLOOKUP(LEFT(S50,1)&amp;LEFT(T46,1),Tables!$A$2:$B$257,2,TRUE)&amp;VLOOKUP(RIGHT(S50,1)&amp;RIGHT(T46,1),Tables!$A$2:$B$257,2,TRUE)</f>
        <v>41</v>
      </c>
      <c r="U50" s="19" t="str">
        <f>VLOOKUP(LEFT(T50,1)&amp;LEFT(U46,1),Tables!$A$2:$B$257,2,TRUE)&amp;VLOOKUP(RIGHT(T50,1)&amp;RIGHT(U46,1),Tables!$A$2:$B$257,2,TRUE)</f>
        <v>6E</v>
      </c>
      <c r="V50" s="21"/>
      <c r="W50" s="21"/>
      <c r="X50" s="21"/>
      <c r="Y50" s="21"/>
    </row>
    <row r="51" spans="1:25" ht="19.5" customHeight="1">
      <c r="A51" s="4" t="s">
        <v>14</v>
      </c>
      <c r="B51" s="14" t="str">
        <f>VLOOKUP(N47,Tables!$A$2:$C$257,3,TRUE)</f>
        <v>E9</v>
      </c>
      <c r="C51" s="15" t="str">
        <f>VLOOKUP(O47,Tables!$A$2:$C$257,3,TRUE)</f>
        <v>CB</v>
      </c>
      <c r="D51" s="15" t="str">
        <f>VLOOKUP(P47,Tables!$A$2:$C$257,3,TRUE)</f>
        <v>3D</v>
      </c>
      <c r="E51" s="16" t="str">
        <f>VLOOKUP(Q47,Tables!$A$2:$C$257,3,TRUE)</f>
        <v>AF</v>
      </c>
      <c r="F51" s="15" t="str">
        <f>B51</f>
        <v>E9</v>
      </c>
      <c r="G51" s="15" t="str">
        <f>C51</f>
        <v>CB</v>
      </c>
      <c r="H51" s="15" t="str">
        <f>D51</f>
        <v>3D</v>
      </c>
      <c r="I51" s="15" t="str">
        <f>E51</f>
        <v>AF</v>
      </c>
      <c r="J51" s="11"/>
      <c r="K51" s="12"/>
      <c r="L51" s="12"/>
      <c r="M51" s="13"/>
      <c r="N51" s="14" t="str">
        <f>VLOOKUP(LEFT(F51,1)&amp;LEFT(R51,1),Tables!$A$2:$B$257,2,TRUE)&amp;VLOOKUP(RIGHT(F51,1)&amp;RIGHT(R51,1),Tables!$A$2:$B$257,2,TRUE)</f>
        <v>39</v>
      </c>
      <c r="O51" s="15" t="str">
        <f>VLOOKUP(LEFT(G51,1)&amp;LEFT(S51,1),Tables!$A$2:$B$257,2,TRUE)&amp;VLOOKUP(RIGHT(G51,1)&amp;RIGHT(S51,1),Tables!$A$2:$B$257,2,TRUE)</f>
        <v>02</v>
      </c>
      <c r="P51" s="15" t="str">
        <f>VLOOKUP(LEFT(H51,1)&amp;LEFT(T51,1),Tables!$A$2:$B$257,2,TRUE)&amp;VLOOKUP(RIGHT(H51,1)&amp;RIGHT(T51,1),Tables!$A$2:$B$257,2,TRUE)</f>
        <v>DC</v>
      </c>
      <c r="Q51" s="16" t="str">
        <f>VLOOKUP(LEFT(I51,1)&amp;LEFT(U51,1),Tables!$A$2:$B$257,2,TRUE)&amp;VLOOKUP(RIGHT(I51,1)&amp;RIGHT(U51,1),Tables!$A$2:$B$257,2,TRUE)</f>
        <v>19</v>
      </c>
      <c r="R51" s="14" t="str">
        <f>VLOOKUP(VLOOKUP(LEFT(VLOOKUP(U48,Tables!$A$2:$C$257,3,TRUE),1)&amp;LEFT(R47,1),Tables!$A$2:$B$257,2,TRUE)&amp;LEFT(V51,1),Tables!$A$2:$B$257,2,TRUE)&amp;VLOOKUP(VLOOKUP(RIGHT(VLOOKUP(U48,Tables!$A$2:$C$257,3,TRUE),1)&amp;RIGHT(R47,1),Tables!$A$2:$B$257,2,TRUE)&amp;RIGHT(V51,1),Tables!$A$2:$B$257,2,TRUE)</f>
        <v>D0</v>
      </c>
      <c r="S51" s="15" t="str">
        <f>VLOOKUP(LEFT(R51,1)&amp;LEFT(S47,1),Tables!$A$2:$B$257,2,TRUE)&amp;VLOOKUP(RIGHT(R51,1)&amp;RIGHT(S47,1),Tables!$A$2:$B$257,2,TRUE)</f>
        <v>C9</v>
      </c>
      <c r="T51" s="15" t="str">
        <f>VLOOKUP(LEFT(S51,1)&amp;LEFT(T47,1),Tables!$A$2:$B$257,2,TRUE)&amp;VLOOKUP(RIGHT(S51,1)&amp;RIGHT(T47,1),Tables!$A$2:$B$257,2,TRUE)</f>
        <v>E1</v>
      </c>
      <c r="U51" s="16" t="str">
        <f>VLOOKUP(LEFT(T51,1)&amp;LEFT(U47,1),Tables!$A$2:$B$257,2,TRUE)&amp;VLOOKUP(RIGHT(T51,1)&amp;RIGHT(U47,1),Tables!$A$2:$B$257,2,TRUE)</f>
        <v>B6</v>
      </c>
      <c r="V51" s="9" t="s">
        <v>59</v>
      </c>
      <c r="W51" s="9"/>
      <c r="X51" s="9"/>
      <c r="Y51" s="9"/>
    </row>
    <row r="52" spans="2:25" ht="19.5" customHeight="1">
      <c r="B52" s="11" t="str">
        <f>VLOOKUP(N48,Tables!$A$2:$C$257,3,TRUE)</f>
        <v>09</v>
      </c>
      <c r="C52" s="12" t="str">
        <f>VLOOKUP(O48,Tables!$A$2:$C$257,3,TRUE)</f>
        <v>31</v>
      </c>
      <c r="D52" s="12" t="str">
        <f>VLOOKUP(P48,Tables!$A$2:$C$257,3,TRUE)</f>
        <v>32</v>
      </c>
      <c r="E52" s="13" t="str">
        <f>VLOOKUP(Q48,Tables!$A$2:$C$257,3,TRUE)</f>
        <v>2E</v>
      </c>
      <c r="F52" s="12" t="str">
        <f>C52</f>
        <v>31</v>
      </c>
      <c r="G52" s="12" t="str">
        <f>D52</f>
        <v>32</v>
      </c>
      <c r="H52" s="12" t="str">
        <f>E52</f>
        <v>2E</v>
      </c>
      <c r="I52" s="12" t="str">
        <f>B52</f>
        <v>09</v>
      </c>
      <c r="J52" s="11"/>
      <c r="K52" s="12"/>
      <c r="L52" s="12"/>
      <c r="M52" s="13"/>
      <c r="N52" s="11" t="str">
        <f>VLOOKUP(LEFT(F52,1)&amp;LEFT(R52,1),Tables!$A$2:$B$257,2,TRUE)&amp;VLOOKUP(RIGHT(F52,1)&amp;RIGHT(R52,1),Tables!$A$2:$B$257,2,TRUE)</f>
        <v>25</v>
      </c>
      <c r="O52" s="12" t="str">
        <f>VLOOKUP(LEFT(G52,1)&amp;LEFT(S52,1),Tables!$A$2:$B$257,2,TRUE)&amp;VLOOKUP(RIGHT(G52,1)&amp;RIGHT(S52,1),Tables!$A$2:$B$257,2,TRUE)</f>
        <v>DC</v>
      </c>
      <c r="P52" s="12" t="str">
        <f>VLOOKUP(LEFT(H52,1)&amp;LEFT(T52,1),Tables!$A$2:$B$257,2,TRUE)&amp;VLOOKUP(RIGHT(H52,1)&amp;RIGHT(T52,1),Tables!$A$2:$B$257,2,TRUE)</f>
        <v>11</v>
      </c>
      <c r="Q52" s="13" t="str">
        <f>VLOOKUP(LEFT(I52,1)&amp;LEFT(U52,1),Tables!$A$2:$B$257,2,TRUE)&amp;VLOOKUP(RIGHT(I52,1)&amp;RIGHT(U52,1),Tables!$A$2:$B$257,2,TRUE)</f>
        <v>6A</v>
      </c>
      <c r="R52" s="11" t="str">
        <f>VLOOKUP(LEFT(VLOOKUP(U49,Tables!$A$2:$C$257,3,TRUE),1)&amp;LEFT(R48,1),Tables!$A$2:$B$257,2,TRUE)&amp;VLOOKUP(RIGHT(VLOOKUP(U49,Tables!$A$2:$C$257,3,TRUE),1)&amp;RIGHT(R48,1),Tables!$A$2:$B$257,2,TRUE)</f>
        <v>14</v>
      </c>
      <c r="S52" s="12" t="str">
        <f>VLOOKUP(LEFT(R52,1)&amp;LEFT(S48,1),Tables!$A$2:$B$257,2,TRUE)&amp;VLOOKUP(RIGHT(R52,1)&amp;RIGHT(S48,1),Tables!$A$2:$B$257,2,TRUE)</f>
        <v>EE</v>
      </c>
      <c r="T52" s="12" t="str">
        <f>VLOOKUP(LEFT(S52,1)&amp;LEFT(T48,1),Tables!$A$2:$B$257,2,TRUE)&amp;VLOOKUP(RIGHT(S52,1)&amp;RIGHT(T48,1),Tables!$A$2:$B$257,2,TRUE)</f>
        <v>3F</v>
      </c>
      <c r="U52" s="13" t="str">
        <f>VLOOKUP(LEFT(T52,1)&amp;LEFT(U48,1),Tables!$A$2:$B$257,2,TRUE)&amp;VLOOKUP(RIGHT(T52,1)&amp;RIGHT(U48,1),Tables!$A$2:$B$257,2,TRUE)</f>
        <v>63</v>
      </c>
      <c r="V52" s="9"/>
      <c r="W52" s="9"/>
      <c r="X52" s="9"/>
      <c r="Y52" s="9"/>
    </row>
    <row r="53" spans="2:25" ht="19.5" customHeight="1">
      <c r="B53" s="11" t="str">
        <f>VLOOKUP(N49,Tables!$A$2:$C$257,3,TRUE)</f>
        <v>89</v>
      </c>
      <c r="C53" s="12" t="str">
        <f>VLOOKUP(O49,Tables!$A$2:$C$257,3,TRUE)</f>
        <v>07</v>
      </c>
      <c r="D53" s="12" t="str">
        <f>VLOOKUP(P49,Tables!$A$2:$C$257,3,TRUE)</f>
        <v>7D</v>
      </c>
      <c r="E53" s="13" t="str">
        <f>VLOOKUP(Q49,Tables!$A$2:$C$257,3,TRUE)</f>
        <v>2C</v>
      </c>
      <c r="F53" s="12" t="str">
        <f>D53</f>
        <v>7D</v>
      </c>
      <c r="G53" s="12" t="str">
        <f>E53</f>
        <v>2C</v>
      </c>
      <c r="H53" s="12" t="str">
        <f>B53</f>
        <v>89</v>
      </c>
      <c r="I53" s="12" t="str">
        <f>C53</f>
        <v>07</v>
      </c>
      <c r="J53" s="11"/>
      <c r="K53" s="12"/>
      <c r="L53" s="12"/>
      <c r="M53" s="13"/>
      <c r="N53" s="11" t="str">
        <f>VLOOKUP(LEFT(F53,1)&amp;LEFT(R53,1),Tables!$A$2:$B$257,2,TRUE)&amp;VLOOKUP(RIGHT(F53,1)&amp;RIGHT(R53,1),Tables!$A$2:$B$257,2,TRUE)</f>
        <v>84</v>
      </c>
      <c r="O53" s="12" t="str">
        <f>VLOOKUP(LEFT(G53,1)&amp;LEFT(S53,1),Tables!$A$2:$B$257,2,TRUE)&amp;VLOOKUP(RIGHT(G53,1)&amp;RIGHT(S53,1),Tables!$A$2:$B$257,2,TRUE)</f>
        <v>09</v>
      </c>
      <c r="P53" s="12" t="str">
        <f>VLOOKUP(LEFT(H53,1)&amp;LEFT(T53,1),Tables!$A$2:$B$257,2,TRUE)&amp;VLOOKUP(RIGHT(H53,1)&amp;RIGHT(T53,1),Tables!$A$2:$B$257,2,TRUE)</f>
        <v>85</v>
      </c>
      <c r="Q53" s="13" t="str">
        <f>VLOOKUP(LEFT(I53,1)&amp;LEFT(U53,1),Tables!$A$2:$B$257,2,TRUE)&amp;VLOOKUP(RIGHT(I53,1)&amp;RIGHT(U53,1),Tables!$A$2:$B$257,2,TRUE)</f>
        <v>0B</v>
      </c>
      <c r="R53" s="11" t="str">
        <f>VLOOKUP(LEFT(VLOOKUP(U50,Tables!$A$2:$C$257,3,TRUE),1)&amp;LEFT(R49,1),Tables!$A$2:$B$257,2,TRUE)&amp;VLOOKUP(RIGHT(VLOOKUP(U50,Tables!$A$2:$C$257,3,TRUE),1)&amp;RIGHT(R49,1),Tables!$A$2:$B$257,2,TRUE)</f>
        <v>F9</v>
      </c>
      <c r="S53" s="12" t="str">
        <f>VLOOKUP(LEFT(R53,1)&amp;LEFT(S49,1),Tables!$A$2:$B$257,2,TRUE)&amp;VLOOKUP(RIGHT(R53,1)&amp;RIGHT(S49,1),Tables!$A$2:$B$257,2,TRUE)</f>
        <v>25</v>
      </c>
      <c r="T53" s="12" t="str">
        <f>VLOOKUP(LEFT(S53,1)&amp;LEFT(T49,1),Tables!$A$2:$B$257,2,TRUE)&amp;VLOOKUP(RIGHT(S53,1)&amp;RIGHT(T49,1),Tables!$A$2:$B$257,2,TRUE)</f>
        <v>0C</v>
      </c>
      <c r="U53" s="13" t="str">
        <f>VLOOKUP(LEFT(T53,1)&amp;LEFT(U49,1),Tables!$A$2:$B$257,2,TRUE)&amp;VLOOKUP(RIGHT(T53,1)&amp;RIGHT(U49,1),Tables!$A$2:$B$257,2,TRUE)</f>
        <v>0C</v>
      </c>
      <c r="V53" s="9"/>
      <c r="W53" s="9"/>
      <c r="X53" s="9"/>
      <c r="Y53" s="9"/>
    </row>
    <row r="54" spans="2:25" ht="19.5" customHeight="1">
      <c r="B54" s="17" t="str">
        <f>VLOOKUP(N50,Tables!$A$2:$C$257,3,TRUE)</f>
        <v>72</v>
      </c>
      <c r="C54" s="18" t="str">
        <f>VLOOKUP(O50,Tables!$A$2:$C$257,3,TRUE)</f>
        <v>5F</v>
      </c>
      <c r="D54" s="18" t="str">
        <f>VLOOKUP(P50,Tables!$A$2:$C$257,3,TRUE)</f>
        <v>94</v>
      </c>
      <c r="E54" s="19" t="str">
        <f>VLOOKUP(Q50,Tables!$A$2:$C$257,3,TRUE)</f>
        <v>B5</v>
      </c>
      <c r="F54" s="18" t="str">
        <f>E54</f>
        <v>B5</v>
      </c>
      <c r="G54" s="18" t="str">
        <f>B54</f>
        <v>72</v>
      </c>
      <c r="H54" s="18" t="str">
        <f>C54</f>
        <v>5F</v>
      </c>
      <c r="I54" s="18" t="str">
        <f>D54</f>
        <v>94</v>
      </c>
      <c r="J54" s="11"/>
      <c r="K54" s="12"/>
      <c r="L54" s="12"/>
      <c r="M54" s="13"/>
      <c r="N54" s="17" t="str">
        <f>VLOOKUP(LEFT(F54,1)&amp;LEFT(R54,1),Tables!$A$2:$B$257,2,TRUE)&amp;VLOOKUP(RIGHT(F54,1)&amp;RIGHT(R54,1),Tables!$A$2:$B$257,2,TRUE)</f>
        <v>1D</v>
      </c>
      <c r="O54" s="18" t="str">
        <f>VLOOKUP(LEFT(G54,1)&amp;LEFT(S54,1),Tables!$A$2:$B$257,2,TRUE)&amp;VLOOKUP(RIGHT(G54,1)&amp;RIGHT(S54,1),Tables!$A$2:$B$257,2,TRUE)</f>
        <v>FB</v>
      </c>
      <c r="P54" s="18" t="str">
        <f>VLOOKUP(LEFT(H54,1)&amp;LEFT(T54,1),Tables!$A$2:$B$257,2,TRUE)&amp;VLOOKUP(RIGHT(H54,1)&amp;RIGHT(T54,1),Tables!$A$2:$B$257,2,TRUE)</f>
        <v>97</v>
      </c>
      <c r="Q54" s="19" t="str">
        <f>VLOOKUP(LEFT(I54,1)&amp;LEFT(U54,1),Tables!$A$2:$B$257,2,TRUE)&amp;VLOOKUP(RIGHT(I54,1)&amp;RIGHT(U54,1),Tables!$A$2:$B$257,2,TRUE)</f>
        <v>32</v>
      </c>
      <c r="R54" s="17" t="str">
        <f>VLOOKUP(LEFT(VLOOKUP(U47,Tables!$A$2:$C$257,3,TRUE),1)&amp;LEFT(R50,1),Tables!$A$2:$B$257,2,TRUE)&amp;VLOOKUP(RIGHT(VLOOKUP(U47,Tables!$A$2:$C$257,3,TRUE),1)&amp;RIGHT(R50,1),Tables!$A$2:$B$257,2,TRUE)</f>
        <v>A8</v>
      </c>
      <c r="S54" s="18" t="str">
        <f>VLOOKUP(LEFT(R54,1)&amp;LEFT(S50,1),Tables!$A$2:$B$257,2,TRUE)&amp;VLOOKUP(RIGHT(R54,1)&amp;RIGHT(S50,1),Tables!$A$2:$B$257,2,TRUE)</f>
        <v>89</v>
      </c>
      <c r="T54" s="18" t="str">
        <f>VLOOKUP(LEFT(S54,1)&amp;LEFT(T50,1),Tables!$A$2:$B$257,2,TRUE)&amp;VLOOKUP(RIGHT(S54,1)&amp;RIGHT(T50,1),Tables!$A$2:$B$257,2,TRUE)</f>
        <v>C8</v>
      </c>
      <c r="U54" s="19" t="str">
        <f>VLOOKUP(LEFT(T54,1)&amp;LEFT(U50,1),Tables!$A$2:$B$257,2,TRUE)&amp;VLOOKUP(RIGHT(T54,1)&amp;RIGHT(U50,1),Tables!$A$2:$B$257,2,TRUE)</f>
        <v>A6</v>
      </c>
      <c r="V54" s="9"/>
      <c r="W54" s="9"/>
      <c r="X54" s="9"/>
      <c r="Y54" s="9"/>
    </row>
    <row r="55" spans="1:25" ht="19.5" customHeight="1">
      <c r="A55" s="5"/>
      <c r="B55" s="38" t="s">
        <v>15</v>
      </c>
      <c r="C55" s="39"/>
      <c r="D55" s="39"/>
      <c r="E55" s="40"/>
      <c r="F55" s="39" t="s">
        <v>16</v>
      </c>
      <c r="G55" s="39"/>
      <c r="H55" s="39"/>
      <c r="I55" s="39"/>
      <c r="J55" s="38" t="s">
        <v>17</v>
      </c>
      <c r="K55" s="39"/>
      <c r="L55" s="39"/>
      <c r="M55" s="40"/>
      <c r="N55" s="39" t="s">
        <v>18</v>
      </c>
      <c r="O55" s="39"/>
      <c r="P55" s="39"/>
      <c r="Q55" s="39"/>
      <c r="R55" s="38" t="s">
        <v>19</v>
      </c>
      <c r="S55" s="39"/>
      <c r="T55" s="39"/>
      <c r="U55" s="40"/>
      <c r="V55" s="41" t="s">
        <v>20</v>
      </c>
      <c r="W55" s="41"/>
      <c r="X55" s="41"/>
      <c r="Y55" s="41"/>
    </row>
  </sheetData>
  <sheetProtection/>
  <mergeCells count="25">
    <mergeCell ref="A1:Y1"/>
    <mergeCell ref="Q5:Y5"/>
    <mergeCell ref="Q6:Y6"/>
    <mergeCell ref="B4:E4"/>
    <mergeCell ref="F4:I4"/>
    <mergeCell ref="J4:M4"/>
    <mergeCell ref="A2:G2"/>
    <mergeCell ref="H2:Y2"/>
    <mergeCell ref="V10:Y10"/>
    <mergeCell ref="B55:E55"/>
    <mergeCell ref="F55:I55"/>
    <mergeCell ref="J55:M55"/>
    <mergeCell ref="N55:Q55"/>
    <mergeCell ref="R55:U55"/>
    <mergeCell ref="V55:Y55"/>
    <mergeCell ref="B10:E10"/>
    <mergeCell ref="F10:I10"/>
    <mergeCell ref="J10:M10"/>
    <mergeCell ref="N10:Q10"/>
    <mergeCell ref="R10:U10"/>
    <mergeCell ref="Q7:Y7"/>
    <mergeCell ref="O6:P6"/>
    <mergeCell ref="O5:P5"/>
    <mergeCell ref="O7:P7"/>
    <mergeCell ref="O4:Y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A1" sqref="A1:Y1"/>
    </sheetView>
  </sheetViews>
  <sheetFormatPr defaultColWidth="4.28125" defaultRowHeight="19.5" customHeight="1"/>
  <cols>
    <col min="1" max="1" width="9.421875" style="4" bestFit="1" customWidth="1"/>
    <col min="2" max="21" width="4.28125" style="1" customWidth="1"/>
    <col min="22" max="25" width="4.28125" style="8" customWidth="1"/>
    <col min="26" max="16384" width="4.28125" style="1" customWidth="1"/>
  </cols>
  <sheetData>
    <row r="1" spans="1:25" ht="33" customHeight="1">
      <c r="A1" s="45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>
      <c r="A2" s="47" t="s">
        <v>317</v>
      </c>
      <c r="B2" s="47"/>
      <c r="C2" s="47"/>
      <c r="D2" s="47"/>
      <c r="E2" s="47"/>
      <c r="F2" s="47"/>
      <c r="G2" s="47"/>
      <c r="H2" s="47" t="s">
        <v>316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ht="33" customHeight="1"/>
    <row r="4" spans="2:27" ht="19.5" customHeight="1">
      <c r="B4" s="43" t="s">
        <v>1</v>
      </c>
      <c r="C4" s="43"/>
      <c r="D4" s="43"/>
      <c r="E4" s="43"/>
      <c r="F4" s="42" t="s">
        <v>2</v>
      </c>
      <c r="G4" s="43"/>
      <c r="H4" s="43"/>
      <c r="I4" s="43"/>
      <c r="J4" s="43"/>
      <c r="K4" s="44"/>
      <c r="L4" s="48" t="s">
        <v>3</v>
      </c>
      <c r="M4" s="46"/>
      <c r="N4" s="46"/>
      <c r="O4" s="46"/>
      <c r="Q4" s="36" t="s">
        <v>300</v>
      </c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9.5" customHeight="1">
      <c r="B5" s="22" t="s">
        <v>97</v>
      </c>
      <c r="C5" s="22" t="s">
        <v>79</v>
      </c>
      <c r="D5" s="22" t="s">
        <v>183</v>
      </c>
      <c r="E5" s="22" t="s">
        <v>258</v>
      </c>
      <c r="F5" s="23" t="s">
        <v>110</v>
      </c>
      <c r="G5" s="24" t="s">
        <v>169</v>
      </c>
      <c r="H5" s="24" t="s">
        <v>153</v>
      </c>
      <c r="I5" s="24" t="s">
        <v>57</v>
      </c>
      <c r="J5" s="24" t="s">
        <v>247</v>
      </c>
      <c r="K5" s="24" t="s">
        <v>237</v>
      </c>
      <c r="L5" s="27" t="str">
        <f>N59</f>
        <v>BD</v>
      </c>
      <c r="M5" s="28" t="str">
        <f aca="true" t="shared" si="0" ref="M5:O8">O59</f>
        <v>6E</v>
      </c>
      <c r="N5" s="28" t="str">
        <f t="shared" si="0"/>
        <v>F7</v>
      </c>
      <c r="O5" s="28" t="str">
        <f t="shared" si="0"/>
        <v>57</v>
      </c>
      <c r="Q5" s="34" t="s">
        <v>297</v>
      </c>
      <c r="R5" s="34"/>
      <c r="S5" s="34" t="str">
        <f>CONCATENATE(B5,B6,B7,B8,C5,C6,C7,C8,D5,D6,D7,D8,E5,E6,E7,E8)</f>
        <v>6BC1BEE22E409F96E93D7E117393172A</v>
      </c>
      <c r="T5" s="34"/>
      <c r="U5" s="34"/>
      <c r="V5" s="34"/>
      <c r="W5" s="34"/>
      <c r="X5" s="34"/>
      <c r="Y5" s="34"/>
      <c r="Z5" s="34"/>
      <c r="AA5" s="34"/>
    </row>
    <row r="6" spans="2:31" ht="19.5" customHeight="1">
      <c r="B6" s="22" t="s">
        <v>146</v>
      </c>
      <c r="C6" s="22" t="s">
        <v>56</v>
      </c>
      <c r="D6" s="22" t="s">
        <v>83</v>
      </c>
      <c r="E6" s="22" t="s">
        <v>276</v>
      </c>
      <c r="F6" s="23" t="s">
        <v>258</v>
      </c>
      <c r="G6" s="24" t="s">
        <v>69</v>
      </c>
      <c r="H6" s="24" t="s">
        <v>54</v>
      </c>
      <c r="I6" s="24" t="s">
        <v>273</v>
      </c>
      <c r="J6" s="24" t="s">
        <v>196</v>
      </c>
      <c r="K6" s="24" t="s">
        <v>77</v>
      </c>
      <c r="L6" s="27" t="str">
        <f>N60</f>
        <v>33</v>
      </c>
      <c r="M6" s="28" t="str">
        <f t="shared" si="0"/>
        <v>45</v>
      </c>
      <c r="N6" s="28" t="str">
        <f t="shared" si="0"/>
        <v>12</v>
      </c>
      <c r="O6" s="28" t="str">
        <f t="shared" si="0"/>
        <v>1F</v>
      </c>
      <c r="Q6" s="34" t="s">
        <v>298</v>
      </c>
      <c r="R6" s="34"/>
      <c r="S6" s="34" t="str">
        <f>CONCATENATE(F5,F6,F7,F8,G5,G6,G7,G8,H5,H6,H7,H8,I5,I6,I7,I8,J5,J6,J7,J8,K5,K6,K7,K8)</f>
        <v>8E73B0F7DA0E6452C810F32B809079E562F8EAD2522C6B7B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2:27" ht="19.5" customHeight="1">
      <c r="B7" s="22" t="s">
        <v>143</v>
      </c>
      <c r="C7" s="22" t="s">
        <v>117</v>
      </c>
      <c r="D7" s="22" t="s">
        <v>37</v>
      </c>
      <c r="E7" s="22" t="s">
        <v>212</v>
      </c>
      <c r="F7" s="23" t="s">
        <v>129</v>
      </c>
      <c r="G7" s="24" t="s">
        <v>249</v>
      </c>
      <c r="H7" s="24" t="s">
        <v>193</v>
      </c>
      <c r="I7" s="24" t="s">
        <v>264</v>
      </c>
      <c r="J7" s="24" t="s">
        <v>184</v>
      </c>
      <c r="K7" s="24" t="s">
        <v>97</v>
      </c>
      <c r="L7" s="27" t="str">
        <f>N61</f>
        <v>4F</v>
      </c>
      <c r="M7" s="28" t="str">
        <f t="shared" si="0"/>
        <v>F2</v>
      </c>
      <c r="N7" s="28" t="str">
        <f t="shared" si="0"/>
        <v>A2</v>
      </c>
      <c r="O7" s="28" t="str">
        <f t="shared" si="0"/>
        <v>A5</v>
      </c>
      <c r="Q7" s="35" t="s">
        <v>299</v>
      </c>
      <c r="R7" s="35"/>
      <c r="S7" s="34" t="str">
        <f>CONCATENATE(L5,L6,L7,L8,M5,M6,M7,M8,N5,N6,N7,N8,O5,O6,O7,O8)</f>
        <v>BD334F1D6E45F25FF712A214571FA5CC</v>
      </c>
      <c r="T7" s="34"/>
      <c r="U7" s="34"/>
      <c r="V7" s="34"/>
      <c r="W7" s="34"/>
      <c r="X7" s="34"/>
      <c r="Y7" s="34"/>
      <c r="Z7" s="34"/>
      <c r="AA7" s="34"/>
    </row>
    <row r="8" spans="2:27" ht="19.5" customHeight="1">
      <c r="B8" s="22" t="s">
        <v>176</v>
      </c>
      <c r="C8" s="22" t="s">
        <v>279</v>
      </c>
      <c r="D8" s="22" t="s">
        <v>208</v>
      </c>
      <c r="E8" s="22" t="s">
        <v>76</v>
      </c>
      <c r="F8" s="23" t="s">
        <v>45</v>
      </c>
      <c r="G8" s="24" t="s">
        <v>237</v>
      </c>
      <c r="H8" s="24" t="s">
        <v>36</v>
      </c>
      <c r="I8" s="24" t="s">
        <v>179</v>
      </c>
      <c r="J8" s="24" t="s">
        <v>42</v>
      </c>
      <c r="K8" s="24" t="s">
        <v>103</v>
      </c>
      <c r="L8" s="27" t="str">
        <f>N62</f>
        <v>1D</v>
      </c>
      <c r="M8" s="28" t="str">
        <f t="shared" si="0"/>
        <v>5F</v>
      </c>
      <c r="N8" s="28" t="str">
        <f t="shared" si="0"/>
        <v>14</v>
      </c>
      <c r="O8" s="28" t="str">
        <f t="shared" si="0"/>
        <v>CC</v>
      </c>
      <c r="V8" s="1"/>
      <c r="W8" s="1"/>
      <c r="Z8" s="8"/>
      <c r="AA8" s="8"/>
    </row>
    <row r="9" spans="5:9" ht="33" customHeight="1">
      <c r="E9" s="2"/>
      <c r="F9" s="2"/>
      <c r="G9" s="2"/>
      <c r="H9" s="2"/>
      <c r="I9" s="2"/>
    </row>
    <row r="10" spans="1:25" ht="19.5" customHeight="1">
      <c r="A10" s="3"/>
      <c r="B10" s="42" t="s">
        <v>15</v>
      </c>
      <c r="C10" s="43"/>
      <c r="D10" s="43"/>
      <c r="E10" s="44"/>
      <c r="F10" s="43" t="s">
        <v>16</v>
      </c>
      <c r="G10" s="43"/>
      <c r="H10" s="43"/>
      <c r="I10" s="43"/>
      <c r="J10" s="42" t="s">
        <v>17</v>
      </c>
      <c r="K10" s="43"/>
      <c r="L10" s="43"/>
      <c r="M10" s="44"/>
      <c r="N10" s="43" t="s">
        <v>18</v>
      </c>
      <c r="O10" s="43"/>
      <c r="P10" s="43"/>
      <c r="Q10" s="43"/>
      <c r="R10" s="42" t="s">
        <v>19</v>
      </c>
      <c r="S10" s="43"/>
      <c r="T10" s="43"/>
      <c r="U10" s="44"/>
      <c r="V10" s="37" t="s">
        <v>20</v>
      </c>
      <c r="W10" s="37"/>
      <c r="X10" s="37"/>
      <c r="Y10" s="37"/>
    </row>
    <row r="11" spans="1:25" ht="19.5" customHeight="1">
      <c r="A11" s="4" t="s">
        <v>4</v>
      </c>
      <c r="B11" s="11"/>
      <c r="C11" s="12"/>
      <c r="D11" s="12"/>
      <c r="E11" s="13"/>
      <c r="F11" s="7"/>
      <c r="G11" s="7"/>
      <c r="H11" s="7"/>
      <c r="I11" s="7"/>
      <c r="J11" s="11"/>
      <c r="K11" s="12"/>
      <c r="L11" s="12"/>
      <c r="M11" s="13"/>
      <c r="N11" s="11" t="str">
        <f>IF(AND(HEX2DEC(B5)&gt;=0,HEX2DEC(B5)&lt;=255),VLOOKUP(LEFT(DEC2HEX(HEX2DEC(B5),2),1)&amp;LEFT(R11,1),Tables!$A$2:$B$257,2,TRUE)&amp;VLOOKUP(RIGHT(DEC2HEX(HEX2DEC(B5),2),1)&amp;RIGHT(R11,1),Tables!$A$2:$B$257,2,TRUE),0/0)</f>
        <v>E5</v>
      </c>
      <c r="O11" s="7" t="str">
        <f>IF(AND(HEX2DEC(C5)&gt;=0,HEX2DEC(C5)&lt;=255),VLOOKUP(LEFT(DEC2HEX(HEX2DEC(C5),2),1)&amp;LEFT(S11,1),Tables!$A$2:$B$257,2,TRUE)&amp;VLOOKUP(RIGHT(DEC2HEX(HEX2DEC(C5),2),1)&amp;RIGHT(S11,1),Tables!$A$2:$B$257,2,TRUE),0/0)</f>
        <v>F4</v>
      </c>
      <c r="P11" s="7" t="str">
        <f>IF(AND(HEX2DEC(D5)&gt;=0,HEX2DEC(D5)&lt;=255),VLOOKUP(LEFT(DEC2HEX(HEX2DEC(D5),2),1)&amp;LEFT(T11,1),Tables!$A$2:$B$257,2,TRUE)&amp;VLOOKUP(RIGHT(DEC2HEX(HEX2DEC(D5),2),1)&amp;RIGHT(T11,1),Tables!$A$2:$B$257,2,TRUE),0/0)</f>
        <v>21</v>
      </c>
      <c r="Q11" s="7" t="str">
        <f>IF(AND(HEX2DEC(E5)&gt;=0,HEX2DEC(E5)&lt;=255),VLOOKUP(LEFT(DEC2HEX(HEX2DEC(E5),2),1)&amp;LEFT(U11,1),Tables!$A$2:$B$257,2,TRUE)&amp;VLOOKUP(RIGHT(DEC2HEX(HEX2DEC(E5),2),1)&amp;RIGHT(U11,1),Tables!$A$2:$B$257,2,TRUE),0/0)</f>
        <v>F3</v>
      </c>
      <c r="R11" s="11" t="str">
        <f>DEC2HEX(IF(AND(HEX2DEC(F5)&gt;=0,HEX2DEC(F5)&lt;=255),HEX2DEC(F5),0/0),2)</f>
        <v>8E</v>
      </c>
      <c r="S11" s="12" t="str">
        <f aca="true" t="shared" si="1" ref="S11:U14">DEC2HEX(IF(AND(HEX2DEC(G5)&gt;=0,HEX2DEC(G5)&lt;=255),HEX2DEC(G5),0/0),2)</f>
        <v>DA</v>
      </c>
      <c r="T11" s="12" t="str">
        <f t="shared" si="1"/>
        <v>C8</v>
      </c>
      <c r="U11" s="13" t="str">
        <f t="shared" si="1"/>
        <v>80</v>
      </c>
      <c r="V11" s="9"/>
      <c r="W11" s="9"/>
      <c r="X11" s="9"/>
      <c r="Y11" s="9"/>
    </row>
    <row r="12" spans="2:25" ht="19.5" customHeight="1">
      <c r="B12" s="11"/>
      <c r="C12" s="12"/>
      <c r="D12" s="12"/>
      <c r="E12" s="13"/>
      <c r="F12" s="7"/>
      <c r="G12" s="7"/>
      <c r="H12" s="7"/>
      <c r="I12" s="7"/>
      <c r="J12" s="11"/>
      <c r="K12" s="12"/>
      <c r="L12" s="12"/>
      <c r="M12" s="13"/>
      <c r="N12" s="11" t="str">
        <f>IF(AND(HEX2DEC(B6)&gt;=0,HEX2DEC(B6)&lt;=255),VLOOKUP(LEFT(DEC2HEX(HEX2DEC(B6),2),1)&amp;LEFT(R12,1),Tables!$A$2:$B$257,2,TRUE)&amp;VLOOKUP(RIGHT(DEC2HEX(HEX2DEC(B6),2),1)&amp;RIGHT(R12,1),Tables!$A$2:$B$257,2,TRUE),0/0)</f>
        <v>B2</v>
      </c>
      <c r="O12" s="7" t="str">
        <f>IF(AND(HEX2DEC(C6)&gt;=0,HEX2DEC(C6)&lt;=255),VLOOKUP(LEFT(DEC2HEX(HEX2DEC(C6),2),1)&amp;LEFT(S12,1),Tables!$A$2:$B$257,2,TRUE)&amp;VLOOKUP(RIGHT(DEC2HEX(HEX2DEC(C6),2),1)&amp;RIGHT(S12,1),Tables!$A$2:$B$257,2,TRUE),0/0)</f>
        <v>4E</v>
      </c>
      <c r="P12" s="7" t="str">
        <f>IF(AND(HEX2DEC(D6)&gt;=0,HEX2DEC(D6)&lt;=255),VLOOKUP(LEFT(DEC2HEX(HEX2DEC(D6),2),1)&amp;LEFT(T12,1),Tables!$A$2:$B$257,2,TRUE)&amp;VLOOKUP(RIGHT(DEC2HEX(HEX2DEC(D6),2),1)&amp;RIGHT(T12,1),Tables!$A$2:$B$257,2,TRUE),0/0)</f>
        <v>2D</v>
      </c>
      <c r="Q12" s="7" t="str">
        <f>IF(AND(HEX2DEC(E6)&gt;=0,HEX2DEC(E6)&lt;=255),VLOOKUP(LEFT(DEC2HEX(HEX2DEC(E6),2),1)&amp;LEFT(U12,1),Tables!$A$2:$B$257,2,TRUE)&amp;VLOOKUP(RIGHT(DEC2HEX(HEX2DEC(E6),2),1)&amp;RIGHT(U12,1),Tables!$A$2:$B$257,2,TRUE),0/0)</f>
        <v>03</v>
      </c>
      <c r="R12" s="11" t="str">
        <f>DEC2HEX(IF(AND(HEX2DEC(F6)&gt;=0,HEX2DEC(F6)&lt;=255),HEX2DEC(F6),0/0),2)</f>
        <v>73</v>
      </c>
      <c r="S12" s="12" t="str">
        <f t="shared" si="1"/>
        <v>0E</v>
      </c>
      <c r="T12" s="12" t="str">
        <f t="shared" si="1"/>
        <v>10</v>
      </c>
      <c r="U12" s="13" t="str">
        <f t="shared" si="1"/>
        <v>90</v>
      </c>
      <c r="V12" s="9"/>
      <c r="W12" s="9"/>
      <c r="X12" s="9"/>
      <c r="Y12" s="9"/>
    </row>
    <row r="13" spans="2:25" ht="19.5" customHeight="1">
      <c r="B13" s="11"/>
      <c r="C13" s="12"/>
      <c r="D13" s="12"/>
      <c r="E13" s="13"/>
      <c r="F13" s="7"/>
      <c r="G13" s="7"/>
      <c r="H13" s="7"/>
      <c r="I13" s="7"/>
      <c r="J13" s="11"/>
      <c r="K13" s="12"/>
      <c r="L13" s="12"/>
      <c r="M13" s="13"/>
      <c r="N13" s="11" t="str">
        <f>IF(AND(HEX2DEC(B7)&gt;=0,HEX2DEC(B7)&lt;=255),VLOOKUP(LEFT(DEC2HEX(HEX2DEC(B7),2),1)&amp;LEFT(R13,1),Tables!$A$2:$B$257,2,TRUE)&amp;VLOOKUP(RIGHT(DEC2HEX(HEX2DEC(B7),2),1)&amp;RIGHT(R13,1),Tables!$A$2:$B$257,2,TRUE),0/0)</f>
        <v>0E</v>
      </c>
      <c r="O13" s="7" t="str">
        <f>IF(AND(HEX2DEC(C7)&gt;=0,HEX2DEC(C7)&lt;=255),VLOOKUP(LEFT(DEC2HEX(HEX2DEC(C7),2),1)&amp;LEFT(S13,1),Tables!$A$2:$B$257,2,TRUE)&amp;VLOOKUP(RIGHT(DEC2HEX(HEX2DEC(C7),2),1)&amp;RIGHT(S13,1),Tables!$A$2:$B$257,2,TRUE),0/0)</f>
        <v>FB</v>
      </c>
      <c r="P13" s="7" t="str">
        <f>IF(AND(HEX2DEC(D7)&gt;=0,HEX2DEC(D7)&lt;=255),VLOOKUP(LEFT(DEC2HEX(HEX2DEC(D7),2),1)&amp;LEFT(T13,1),Tables!$A$2:$B$257,2,TRUE)&amp;VLOOKUP(RIGHT(DEC2HEX(HEX2DEC(D7),2),1)&amp;RIGHT(T13,1),Tables!$A$2:$B$257,2,TRUE),0/0)</f>
        <v>8D</v>
      </c>
      <c r="Q13" s="7" t="str">
        <f>IF(AND(HEX2DEC(E7)&gt;=0,HEX2DEC(E7)&lt;=255),VLOOKUP(LEFT(DEC2HEX(HEX2DEC(E7),2),1)&amp;LEFT(U13,1),Tables!$A$2:$B$257,2,TRUE)&amp;VLOOKUP(RIGHT(DEC2HEX(HEX2DEC(E7),2),1)&amp;RIGHT(U13,1),Tables!$A$2:$B$257,2,TRUE),0/0)</f>
        <v>6E</v>
      </c>
      <c r="R13" s="11" t="str">
        <f>DEC2HEX(IF(AND(HEX2DEC(F7)&gt;=0,HEX2DEC(F7)&lt;=255),HEX2DEC(F7),0/0),2)</f>
        <v>B0</v>
      </c>
      <c r="S13" s="12" t="str">
        <f t="shared" si="1"/>
        <v>64</v>
      </c>
      <c r="T13" s="12" t="str">
        <f t="shared" si="1"/>
        <v>F3</v>
      </c>
      <c r="U13" s="13" t="str">
        <f t="shared" si="1"/>
        <v>79</v>
      </c>
      <c r="V13" s="9"/>
      <c r="W13" s="9"/>
      <c r="X13" s="9"/>
      <c r="Y13" s="9"/>
    </row>
    <row r="14" spans="2:25" ht="19.5" customHeight="1">
      <c r="B14" s="11"/>
      <c r="C14" s="12"/>
      <c r="D14" s="12"/>
      <c r="E14" s="13"/>
      <c r="F14" s="7"/>
      <c r="G14" s="7"/>
      <c r="H14" s="7"/>
      <c r="I14" s="7"/>
      <c r="J14" s="11"/>
      <c r="K14" s="12"/>
      <c r="L14" s="12"/>
      <c r="M14" s="13"/>
      <c r="N14" s="11" t="str">
        <f>IF(AND(HEX2DEC(B8)&gt;=0,HEX2DEC(B8)&lt;=255),VLOOKUP(LEFT(DEC2HEX(HEX2DEC(B8),2),1)&amp;LEFT(R14,1),Tables!$A$2:$B$257,2,TRUE)&amp;VLOOKUP(RIGHT(DEC2HEX(HEX2DEC(B8),2),1)&amp;RIGHT(R14,1),Tables!$A$2:$B$257,2,TRUE),0/0)</f>
        <v>15</v>
      </c>
      <c r="O14" s="7" t="str">
        <f>IF(AND(HEX2DEC(C8)&gt;=0,HEX2DEC(C8)&lt;=255),VLOOKUP(LEFT(DEC2HEX(HEX2DEC(C8),2),1)&amp;LEFT(S14,1),Tables!$A$2:$B$257,2,TRUE)&amp;VLOOKUP(RIGHT(DEC2HEX(HEX2DEC(C8),2),1)&amp;RIGHT(S14,1),Tables!$A$2:$B$257,2,TRUE),0/0)</f>
        <v>C4</v>
      </c>
      <c r="P14" s="7" t="str">
        <f>IF(AND(HEX2DEC(D8)&gt;=0,HEX2DEC(D8)&lt;=255),VLOOKUP(LEFT(DEC2HEX(HEX2DEC(D8),2),1)&amp;LEFT(T14,1),Tables!$A$2:$B$257,2,TRUE)&amp;VLOOKUP(RIGHT(DEC2HEX(HEX2DEC(D8),2),1)&amp;RIGHT(T14,1),Tables!$A$2:$B$257,2,TRUE),0/0)</f>
        <v>3A</v>
      </c>
      <c r="Q14" s="7" t="str">
        <f>IF(AND(HEX2DEC(E8)&gt;=0,HEX2DEC(E8)&lt;=255),VLOOKUP(LEFT(DEC2HEX(HEX2DEC(E8),2),1)&amp;LEFT(U14,1),Tables!$A$2:$B$257,2,TRUE)&amp;VLOOKUP(RIGHT(DEC2HEX(HEX2DEC(E8),2),1)&amp;RIGHT(U14,1),Tables!$A$2:$B$257,2,TRUE),0/0)</f>
        <v>CF</v>
      </c>
      <c r="R14" s="11" t="str">
        <f>DEC2HEX(IF(AND(HEX2DEC(F8)&gt;=0,HEX2DEC(F8)&lt;=255),HEX2DEC(F8),0/0),2)</f>
        <v>F7</v>
      </c>
      <c r="S14" s="12" t="str">
        <f t="shared" si="1"/>
        <v>52</v>
      </c>
      <c r="T14" s="12" t="str">
        <f t="shared" si="1"/>
        <v>2B</v>
      </c>
      <c r="U14" s="13" t="str">
        <f t="shared" si="1"/>
        <v>E5</v>
      </c>
      <c r="V14" s="9"/>
      <c r="W14" s="9"/>
      <c r="X14" s="9"/>
      <c r="Y14" s="9"/>
    </row>
    <row r="15" spans="1:25" ht="19.5" customHeight="1">
      <c r="A15" s="5" t="s">
        <v>5</v>
      </c>
      <c r="B15" s="14" t="str">
        <f>VLOOKUP(N11,Tables!$A$2:$C$257,3,TRUE)</f>
        <v>D9</v>
      </c>
      <c r="C15" s="15" t="str">
        <f>VLOOKUP(O11,Tables!$A$2:$C$257,3,TRUE)</f>
        <v>BF</v>
      </c>
      <c r="D15" s="15" t="str">
        <f>VLOOKUP(P11,Tables!$A$2:$C$257,3,TRUE)</f>
        <v>FD</v>
      </c>
      <c r="E15" s="16" t="str">
        <f>VLOOKUP(Q11,Tables!$A$2:$C$257,3,TRUE)</f>
        <v>0D</v>
      </c>
      <c r="F15" s="15" t="str">
        <f>B15</f>
        <v>D9</v>
      </c>
      <c r="G15" s="15" t="str">
        <f>C15</f>
        <v>BF</v>
      </c>
      <c r="H15" s="15" t="str">
        <f>D15</f>
        <v>FD</v>
      </c>
      <c r="I15" s="15" t="str">
        <f>E15</f>
        <v>0D</v>
      </c>
      <c r="J15" s="14" t="str">
        <f>VLOOKUP(VLOOKUP(LEFT(VLOOKUP(F15,Tables!$A$2:$E$257,5,TRUE),1)&amp;LEFT(VLOOKUP(F16,Tables!$A$2:$F$257,6,TRUE),1),Tables!$A$2:$B$257,2,TRUE)&amp;VLOOKUP(LEFT(F17,1)&amp;LEFT(F18,1),Tables!$A$2:$B$257,2,TRUE),Tables!$A$2:$B$257,2,TRUE)&amp;VLOOKUP(VLOOKUP(RIGHT(VLOOKUP(F15,Tables!$A$2:$E$257,5,TRUE),1)&amp;RIGHT(VLOOKUP(F16,Tables!$A$2:$F$257,6,TRUE),1),Tables!$A$2:$B$257,2,TRUE)&amp;VLOOKUP(RIGHT(F17,1)&amp;RIGHT(F18,1),Tables!$A$2:$B$257,2,TRUE),Tables!$A$2:$B$257,2,TRUE)</f>
        <v>0F</v>
      </c>
      <c r="K15" s="15" t="str">
        <f>VLOOKUP(VLOOKUP(LEFT(VLOOKUP(G15,Tables!$A$2:$E$257,5,TRUE),1)&amp;LEFT(VLOOKUP(G16,Tables!$A$2:$F$257,6,TRUE),1),Tables!$A$2:$B$257,2,TRUE)&amp;VLOOKUP(LEFT(G17,1)&amp;LEFT(G18,1),Tables!$A$2:$B$257,2,TRUE),Tables!$A$2:$B$257,2,TRUE)&amp;VLOOKUP(VLOOKUP(RIGHT(VLOOKUP(G15,Tables!$A$2:$E$257,5,TRUE),1)&amp;RIGHT(VLOOKUP(G16,Tables!$A$2:$F$257,6,TRUE),1),Tables!$A$2:$B$257,2,TRUE)&amp;VLOOKUP(RIGHT(G17,1)&amp;RIGHT(G18,1),Tables!$A$2:$B$257,2,TRUE),Tables!$A$2:$B$257,2,TRUE)</f>
        <v>D0</v>
      </c>
      <c r="L15" s="15" t="str">
        <f>VLOOKUP(VLOOKUP(LEFT(VLOOKUP(H15,Tables!$A$2:$E$257,5,TRUE),1)&amp;LEFT(VLOOKUP(H16,Tables!$A$2:$F$257,6,TRUE),1),Tables!$A$2:$B$257,2,TRUE)&amp;VLOOKUP(LEFT(H17,1)&amp;LEFT(H18,1),Tables!$A$2:$B$257,2,TRUE),Tables!$A$2:$B$257,2,TRUE)&amp;VLOOKUP(VLOOKUP(RIGHT(VLOOKUP(H15,Tables!$A$2:$E$257,5,TRUE),1)&amp;RIGHT(VLOOKUP(H16,Tables!$A$2:$F$257,6,TRUE),1),Tables!$A$2:$B$257,2,TRUE)&amp;VLOOKUP(RIGHT(H17,1)&amp;RIGHT(H18,1),Tables!$A$2:$B$257,2,TRUE),Tables!$A$2:$B$257,2,TRUE)</f>
        <v>DB</v>
      </c>
      <c r="M15" s="16" t="str">
        <f>VLOOKUP(VLOOKUP(LEFT(VLOOKUP(I15,Tables!$A$2:$E$257,5,TRUE),1)&amp;LEFT(VLOOKUP(I16,Tables!$A$2:$F$257,6,TRUE),1),Tables!$A$2:$B$257,2,TRUE)&amp;VLOOKUP(LEFT(I17,1)&amp;LEFT(I18,1),Tables!$A$2:$B$257,2,TRUE),Tables!$A$2:$B$257,2,TRUE)&amp;VLOOKUP(VLOOKUP(RIGHT(VLOOKUP(I15,Tables!$A$2:$E$257,5,TRUE),1)&amp;RIGHT(VLOOKUP(I16,Tables!$A$2:$F$257,6,TRUE),1),Tables!$A$2:$B$257,2,TRUE)&amp;VLOOKUP(RIGHT(I17,1)&amp;RIGHT(I18,1),Tables!$A$2:$B$257,2,TRUE),Tables!$A$2:$B$257,2,TRUE)</f>
        <v>CC</v>
      </c>
      <c r="N15" s="14" t="str">
        <f>VLOOKUP(LEFT(J15,1)&amp;LEFT(R15,1),Tables!$A$2:$B$257,2,TRUE)&amp;VLOOKUP(RIGHT(J15,1)&amp;RIGHT(R15,1),Tables!$A$2:$B$257,2,TRUE)</f>
        <v>6D</v>
      </c>
      <c r="O15" s="15" t="str">
        <f>VLOOKUP(LEFT(K15,1)&amp;LEFT(S15,1),Tables!$A$2:$B$257,2,TRUE)&amp;VLOOKUP(RIGHT(K15,1)&amp;RIGHT(S15,1),Tables!$A$2:$B$257,2,TRUE)</f>
        <v>82</v>
      </c>
      <c r="P15" s="15" t="str">
        <f>VLOOKUP(LEFT(L15,1)&amp;LEFT(T15,1),Tables!$A$2:$B$257,2,TRUE)&amp;VLOOKUP(RIGHT(L15,1)&amp;RIGHT(T15,1),Tables!$A$2:$B$257,2,TRUE)</f>
        <v>25</v>
      </c>
      <c r="Q15" s="16" t="str">
        <f>VLOOKUP(LEFT(M15,1)&amp;LEFT(U15,1),Tables!$A$2:$B$257,2,TRUE)&amp;VLOOKUP(RIGHT(M15,1)&amp;RIGHT(U15,1),Tables!$A$2:$B$257,2,TRUE)</f>
        <v>E8</v>
      </c>
      <c r="R15" s="14" t="str">
        <f>DEC2HEX(IF(AND(HEX2DEC(J5)&gt;=0,HEX2DEC(J5)&lt;=255),HEX2DEC(J5),0/0),2)</f>
        <v>62</v>
      </c>
      <c r="S15" s="15" t="str">
        <f>DEC2HEX(IF(AND(HEX2DEC(K5)&gt;=0,HEX2DEC(K5)&lt;=255),HEX2DEC(K5),0/0),2)</f>
        <v>52</v>
      </c>
      <c r="T15" s="15" t="str">
        <f>VLOOKUP(VLOOKUP(LEFT(VLOOKUP(S16,Tables!$A$2:$C$257,3,TRUE),1)&amp;LEFT(R11,1),Tables!$A$2:$B$257,2,TRUE)&amp;LEFT(X15,1),Tables!$A$2:$B$257,2,TRUE)&amp;VLOOKUP(VLOOKUP(RIGHT(VLOOKUP(S16,Tables!$A$2:$C$257,3,TRUE),1)&amp;RIGHT(R11,1),Tables!$A$2:$B$257,2,TRUE)&amp;RIGHT(X15,1),Tables!$A$2:$B$257,2,TRUE)</f>
        <v>FE</v>
      </c>
      <c r="U15" s="16" t="str">
        <f>VLOOKUP(LEFT(T15,1)&amp;LEFT(S11,1),Tables!$A$2:$B$257,2,TRUE)&amp;VLOOKUP(RIGHT(T15,1)&amp;RIGHT(S11,1),Tables!$A$2:$B$257,2,TRUE)</f>
        <v>24</v>
      </c>
      <c r="V15" s="20"/>
      <c r="W15" s="20"/>
      <c r="X15" s="20" t="s">
        <v>50</v>
      </c>
      <c r="Y15" s="20"/>
    </row>
    <row r="16" spans="1:25" ht="19.5" customHeight="1">
      <c r="A16" s="6"/>
      <c r="B16" s="11" t="str">
        <f>VLOOKUP(N12,Tables!$A$2:$C$257,3,TRUE)</f>
        <v>37</v>
      </c>
      <c r="C16" s="12" t="str">
        <f>VLOOKUP(O12,Tables!$A$2:$C$257,3,TRUE)</f>
        <v>2F</v>
      </c>
      <c r="D16" s="12" t="str">
        <f>VLOOKUP(P12,Tables!$A$2:$C$257,3,TRUE)</f>
        <v>D8</v>
      </c>
      <c r="E16" s="13" t="str">
        <f>VLOOKUP(Q12,Tables!$A$2:$C$257,3,TRUE)</f>
        <v>7B</v>
      </c>
      <c r="F16" s="12" t="str">
        <f>C16</f>
        <v>2F</v>
      </c>
      <c r="G16" s="12" t="str">
        <f>D16</f>
        <v>D8</v>
      </c>
      <c r="H16" s="12" t="str">
        <f>E16</f>
        <v>7B</v>
      </c>
      <c r="I16" s="12" t="str">
        <f>B16</f>
        <v>37</v>
      </c>
      <c r="J16" s="11" t="str">
        <f>VLOOKUP(VLOOKUP(LEFT(VLOOKUP(F16,Tables!$A$2:$E$257,5,TRUE),1)&amp;LEFT(VLOOKUP(F17,Tables!$A$2:$F$257,6,TRUE),1),Tables!$A$2:$B$257,2,TRUE)&amp;VLOOKUP(LEFT(F18,1)&amp;LEFT(F15,1),Tables!$A$2:$B$257,2,TRUE),Tables!$A$2:$B$257,2,TRUE)&amp;VLOOKUP(VLOOKUP(RIGHT(VLOOKUP(F16,Tables!$A$2:$E$257,5,TRUE),1)&amp;RIGHT(VLOOKUP(F17,Tables!$A$2:$F$257,6,TRUE),1),Tables!$A$2:$B$257,2,TRUE)&amp;VLOOKUP(RIGHT(F18,1)&amp;RIGHT(F15,1),Tables!$A$2:$B$257,2,TRUE),Tables!$A$2:$B$257,2,TRUE)</f>
        <v>EA</v>
      </c>
      <c r="K16" s="12" t="str">
        <f>VLOOKUP(VLOOKUP(LEFT(VLOOKUP(G16,Tables!$A$2:$E$257,5,TRUE),1)&amp;LEFT(VLOOKUP(G17,Tables!$A$2:$F$257,6,TRUE),1),Tables!$A$2:$B$257,2,TRUE)&amp;VLOOKUP(LEFT(G18,1)&amp;LEFT(G15,1),Tables!$A$2:$B$257,2,TRUE),Tables!$A$2:$B$257,2,TRUE)&amp;VLOOKUP(VLOOKUP(RIGHT(VLOOKUP(G16,Tables!$A$2:$E$257,5,TRUE),1)&amp;RIGHT(VLOOKUP(G17,Tables!$A$2:$F$257,6,TRUE),1),Tables!$A$2:$B$257,2,TRUE)&amp;VLOOKUP(RIGHT(G18,1)&amp;RIGHT(G15,1),Tables!$A$2:$B$257,2,TRUE),Tables!$A$2:$B$257,2,TRUE)</f>
        <v>F7</v>
      </c>
      <c r="L16" s="12" t="str">
        <f>VLOOKUP(VLOOKUP(LEFT(VLOOKUP(H16,Tables!$A$2:$E$257,5,TRUE),1)&amp;LEFT(VLOOKUP(H17,Tables!$A$2:$F$257,6,TRUE),1),Tables!$A$2:$B$257,2,TRUE)&amp;VLOOKUP(LEFT(H18,1)&amp;LEFT(H15,1),Tables!$A$2:$B$257,2,TRUE),Tables!$A$2:$B$257,2,TRUE)&amp;VLOOKUP(VLOOKUP(RIGHT(VLOOKUP(H16,Tables!$A$2:$E$257,5,TRUE),1)&amp;RIGHT(VLOOKUP(H17,Tables!$A$2:$F$257,6,TRUE),1),Tables!$A$2:$B$257,2,TRUE)&amp;VLOOKUP(RIGHT(H18,1)&amp;RIGHT(H15,1),Tables!$A$2:$B$257,2,TRUE),Tables!$A$2:$B$257,2,TRUE)</f>
        <v>F1</v>
      </c>
      <c r="M16" s="13" t="str">
        <f>VLOOKUP(VLOOKUP(LEFT(VLOOKUP(I16,Tables!$A$2:$E$257,5,TRUE),1)&amp;LEFT(VLOOKUP(I17,Tables!$A$2:$F$257,6,TRUE),1),Tables!$A$2:$B$257,2,TRUE)&amp;VLOOKUP(LEFT(I18,1)&amp;LEFT(I15,1),Tables!$A$2:$B$257,2,TRUE),Tables!$A$2:$B$257,2,TRUE)&amp;VLOOKUP(VLOOKUP(RIGHT(VLOOKUP(I16,Tables!$A$2:$E$257,5,TRUE),1)&amp;RIGHT(VLOOKUP(I17,Tables!$A$2:$F$257,6,TRUE),1),Tables!$A$2:$B$257,2,TRUE)&amp;VLOOKUP(RIGHT(I18,1)&amp;RIGHT(I15,1),Tables!$A$2:$B$257,2,TRUE),Tables!$A$2:$B$257,2,TRUE)</f>
        <v>F2</v>
      </c>
      <c r="N16" s="11" t="str">
        <f>VLOOKUP(LEFT(J16,1)&amp;LEFT(R16,1),Tables!$A$2:$B$257,2,TRUE)&amp;VLOOKUP(RIGHT(J16,1)&amp;RIGHT(R16,1),Tables!$A$2:$B$257,2,TRUE)</f>
        <v>12</v>
      </c>
      <c r="O16" s="12" t="str">
        <f>VLOOKUP(LEFT(K16,1)&amp;LEFT(S16,1),Tables!$A$2:$B$257,2,TRUE)&amp;VLOOKUP(RIGHT(K16,1)&amp;RIGHT(S16,1),Tables!$A$2:$B$257,2,TRUE)</f>
        <v>DB</v>
      </c>
      <c r="P16" s="12" t="str">
        <f>VLOOKUP(LEFT(L16,1)&amp;LEFT(T16,1),Tables!$A$2:$B$257,2,TRUE)&amp;VLOOKUP(RIGHT(L16,1)&amp;RIGHT(T16,1),Tables!$A$2:$B$257,2,TRUE)</f>
        <v>FD</v>
      </c>
      <c r="Q16" s="13" t="str">
        <f>VLOOKUP(LEFT(M16,1)&amp;LEFT(U16,1),Tables!$A$2:$B$257,2,TRUE)&amp;VLOOKUP(RIGHT(M16,1)&amp;RIGHT(U16,1),Tables!$A$2:$B$257,2,TRUE)</f>
        <v>F0</v>
      </c>
      <c r="R16" s="11" t="str">
        <f aca="true" t="shared" si="2" ref="R16:S18">DEC2HEX(IF(AND(HEX2DEC(J6)&gt;=0,HEX2DEC(J6)&lt;=255),HEX2DEC(J6),0/0),2)</f>
        <v>F8</v>
      </c>
      <c r="S16" s="12" t="str">
        <f t="shared" si="2"/>
        <v>2C</v>
      </c>
      <c r="T16" s="12" t="str">
        <f>VLOOKUP(LEFT(VLOOKUP(S17,Tables!$A$2:$C$257,3,TRUE),1)&amp;LEFT(R12,1),Tables!$A$2:$B$257,2,TRUE)&amp;VLOOKUP(RIGHT(VLOOKUP(S17,Tables!$A$2:$C$257,3,TRUE),1)&amp;RIGHT(R12,1),Tables!$A$2:$B$257,2,TRUE)</f>
        <v>0C</v>
      </c>
      <c r="U16" s="13" t="str">
        <f>VLOOKUP(LEFT(T16,1)&amp;LEFT(S12,1),Tables!$A$2:$B$257,2,TRUE)&amp;VLOOKUP(RIGHT(T16,1)&amp;RIGHT(S12,1),Tables!$A$2:$B$257,2,TRUE)</f>
        <v>02</v>
      </c>
      <c r="V16" s="10"/>
      <c r="W16" s="10"/>
      <c r="X16" s="10"/>
      <c r="Y16" s="10"/>
    </row>
    <row r="17" spans="1:25" ht="19.5" customHeight="1">
      <c r="A17" s="6"/>
      <c r="B17" s="11" t="str">
        <f>VLOOKUP(N13,Tables!$A$2:$C$257,3,TRUE)</f>
        <v>AB</v>
      </c>
      <c r="C17" s="12" t="str">
        <f>VLOOKUP(O13,Tables!$A$2:$C$257,3,TRUE)</f>
        <v>0F</v>
      </c>
      <c r="D17" s="12" t="str">
        <f>VLOOKUP(P13,Tables!$A$2:$C$257,3,TRUE)</f>
        <v>5D</v>
      </c>
      <c r="E17" s="13" t="str">
        <f>VLOOKUP(Q13,Tables!$A$2:$C$257,3,TRUE)</f>
        <v>9F</v>
      </c>
      <c r="F17" s="12" t="str">
        <f>D17</f>
        <v>5D</v>
      </c>
      <c r="G17" s="12" t="str">
        <f>E17</f>
        <v>9F</v>
      </c>
      <c r="H17" s="12" t="str">
        <f>B17</f>
        <v>AB</v>
      </c>
      <c r="I17" s="12" t="str">
        <f>C17</f>
        <v>0F</v>
      </c>
      <c r="J17" s="11" t="str">
        <f>VLOOKUP(VLOOKUP(LEFT(VLOOKUP(F17,Tables!$A$2:$E$257,5,TRUE),1)&amp;LEFT(VLOOKUP(F18,Tables!$A$2:$F$257,6,TRUE),1),Tables!$A$2:$B$257,2,TRUE)&amp;VLOOKUP(LEFT(F15,1)&amp;LEFT(F16,1),Tables!$A$2:$B$257,2,TRUE),Tables!$A$2:$B$257,2,TRUE)&amp;VLOOKUP(VLOOKUP(RIGHT(VLOOKUP(F17,Tables!$A$2:$E$257,5,TRUE),1)&amp;RIGHT(VLOOKUP(F18,Tables!$A$2:$F$257,6,TRUE),1),Tables!$A$2:$B$257,2,TRUE)&amp;VLOOKUP(RIGHT(F15,1)&amp;RIGHT(F16,1),Tables!$A$2:$B$257,2,TRUE),Tables!$A$2:$B$257,2,TRUE)</f>
        <v>C9</v>
      </c>
      <c r="K17" s="12" t="str">
        <f>VLOOKUP(VLOOKUP(LEFT(VLOOKUP(G17,Tables!$A$2:$E$257,5,TRUE),1)&amp;LEFT(VLOOKUP(G18,Tables!$A$2:$F$257,6,TRUE),1),Tables!$A$2:$B$257,2,TRUE)&amp;VLOOKUP(LEFT(G15,1)&amp;LEFT(G16,1),Tables!$A$2:$B$257,2,TRUE),Tables!$A$2:$B$257,2,TRUE)&amp;VLOOKUP(VLOOKUP(RIGHT(VLOOKUP(G17,Tables!$A$2:$E$257,5,TRUE),1)&amp;RIGHT(VLOOKUP(G18,Tables!$A$2:$F$257,6,TRUE),1),Tables!$A$2:$B$257,2,TRUE)&amp;VLOOKUP(RIGHT(G15,1)&amp;RIGHT(G16,1),Tables!$A$2:$B$257,2,TRUE),Tables!$A$2:$B$257,2,TRUE)</f>
        <v>A9</v>
      </c>
      <c r="L17" s="12" t="str">
        <f>VLOOKUP(VLOOKUP(LEFT(VLOOKUP(H17,Tables!$A$2:$E$257,5,TRUE),1)&amp;LEFT(VLOOKUP(H18,Tables!$A$2:$F$257,6,TRUE),1),Tables!$A$2:$B$257,2,TRUE)&amp;VLOOKUP(LEFT(H15,1)&amp;LEFT(H16,1),Tables!$A$2:$B$257,2,TRUE),Tables!$A$2:$B$257,2,TRUE)&amp;VLOOKUP(VLOOKUP(RIGHT(VLOOKUP(H17,Tables!$A$2:$E$257,5,TRUE),1)&amp;RIGHT(VLOOKUP(H18,Tables!$A$2:$F$257,6,TRUE),1),Tables!$A$2:$B$257,2,TRUE)&amp;VLOOKUP(RIGHT(H15,1)&amp;RIGHT(H16,1),Tables!$A$2:$B$257,2,TRUE),Tables!$A$2:$B$257,2,TRUE)</f>
        <v>EF</v>
      </c>
      <c r="M17" s="13" t="str">
        <f>VLOOKUP(VLOOKUP(LEFT(VLOOKUP(I17,Tables!$A$2:$E$257,5,TRUE),1)&amp;LEFT(VLOOKUP(I18,Tables!$A$2:$F$257,6,TRUE),1),Tables!$A$2:$B$257,2,TRUE)&amp;VLOOKUP(LEFT(I15,1)&amp;LEFT(I16,1),Tables!$A$2:$B$257,2,TRUE),Tables!$A$2:$B$257,2,TRUE)&amp;VLOOKUP(VLOOKUP(RIGHT(VLOOKUP(I17,Tables!$A$2:$E$257,5,TRUE),1)&amp;RIGHT(VLOOKUP(I18,Tables!$A$2:$F$257,6,TRUE),1),Tables!$A$2:$B$257,2,TRUE)&amp;VLOOKUP(RIGHT(I15,1)&amp;RIGHT(I16,1),Tables!$A$2:$B$257,2,TRUE),Tables!$A$2:$B$257,2,TRUE)</f>
        <v>BF</v>
      </c>
      <c r="N17" s="11" t="str">
        <f>VLOOKUP(LEFT(J17,1)&amp;LEFT(R17,1),Tables!$A$2:$B$257,2,TRUE)&amp;VLOOKUP(RIGHT(J17,1)&amp;RIGHT(R17,1),Tables!$A$2:$B$257,2,TRUE)</f>
        <v>23</v>
      </c>
      <c r="O17" s="12" t="str">
        <f>VLOOKUP(LEFT(K17,1)&amp;LEFT(S17,1),Tables!$A$2:$B$257,2,TRUE)&amp;VLOOKUP(RIGHT(K17,1)&amp;RIGHT(S17,1),Tables!$A$2:$B$257,2,TRUE)</f>
        <v>C2</v>
      </c>
      <c r="P17" s="12" t="str">
        <f>VLOOKUP(LEFT(L17,1)&amp;LEFT(T17,1),Tables!$A$2:$B$257,2,TRUE)&amp;VLOOKUP(RIGHT(L17,1)&amp;RIGHT(T17,1),Tables!$A$2:$B$257,2,TRUE)</f>
        <v>7E</v>
      </c>
      <c r="Q17" s="13" t="str">
        <f>VLOOKUP(LEFT(M17,1)&amp;LEFT(U17,1),Tables!$A$2:$B$257,2,TRUE)&amp;VLOOKUP(RIGHT(M17,1)&amp;RIGHT(U17,1),Tables!$A$2:$B$257,2,TRUE)</f>
        <v>4A</v>
      </c>
      <c r="R17" s="11" t="str">
        <f t="shared" si="2"/>
        <v>EA</v>
      </c>
      <c r="S17" s="12" t="str">
        <f t="shared" si="2"/>
        <v>6B</v>
      </c>
      <c r="T17" s="12" t="str">
        <f>VLOOKUP(LEFT(VLOOKUP(S18,Tables!$A$2:$C$257,3,TRUE),1)&amp;LEFT(R13,1),Tables!$A$2:$B$257,2,TRUE)&amp;VLOOKUP(RIGHT(VLOOKUP(S18,Tables!$A$2:$C$257,3,TRUE),1)&amp;RIGHT(R13,1),Tables!$A$2:$B$257,2,TRUE)</f>
        <v>91</v>
      </c>
      <c r="U17" s="13" t="str">
        <f>VLOOKUP(LEFT(T17,1)&amp;LEFT(S13,1),Tables!$A$2:$B$257,2,TRUE)&amp;VLOOKUP(RIGHT(T17,1)&amp;RIGHT(S13,1),Tables!$A$2:$B$257,2,TRUE)</f>
        <v>F5</v>
      </c>
      <c r="V17" s="10"/>
      <c r="W17" s="10"/>
      <c r="X17" s="10"/>
      <c r="Y17" s="10"/>
    </row>
    <row r="18" spans="1:25" ht="19.5" customHeight="1">
      <c r="A18" s="3"/>
      <c r="B18" s="17" t="str">
        <f>VLOOKUP(N14,Tables!$A$2:$C$257,3,TRUE)</f>
        <v>59</v>
      </c>
      <c r="C18" s="18" t="str">
        <f>VLOOKUP(O14,Tables!$A$2:$C$257,3,TRUE)</f>
        <v>1C</v>
      </c>
      <c r="D18" s="18" t="str">
        <f>VLOOKUP(P14,Tables!$A$2:$C$257,3,TRUE)</f>
        <v>80</v>
      </c>
      <c r="E18" s="19" t="str">
        <f>VLOOKUP(Q14,Tables!$A$2:$C$257,3,TRUE)</f>
        <v>8A</v>
      </c>
      <c r="F18" s="18" t="str">
        <f>E18</f>
        <v>8A</v>
      </c>
      <c r="G18" s="18" t="str">
        <f>B18</f>
        <v>59</v>
      </c>
      <c r="H18" s="18" t="str">
        <f>C18</f>
        <v>1C</v>
      </c>
      <c r="I18" s="18" t="str">
        <f>D18</f>
        <v>80</v>
      </c>
      <c r="J18" s="17" t="str">
        <f>VLOOKUP(VLOOKUP(LEFT(VLOOKUP(F18,Tables!$A$2:$E$257,5,TRUE),1)&amp;LEFT(VLOOKUP(F15,Tables!$A$2:$F$257,6,TRUE),1),Tables!$A$2:$B$257,2,TRUE)&amp;VLOOKUP(LEFT(F16,1)&amp;LEFT(F17,1),Tables!$A$2:$B$257,2,TRUE),Tables!$A$2:$B$257,2,TRUE)&amp;VLOOKUP(VLOOKUP(RIGHT(VLOOKUP(F18,Tables!$A$2:$E$257,5,TRUE),1)&amp;RIGHT(VLOOKUP(F15,Tables!$A$2:$F$257,6,TRUE),1),Tables!$A$2:$B$257,2,TRUE)&amp;VLOOKUP(RIGHT(F16,1)&amp;RIGHT(F17,1),Tables!$A$2:$B$257,2,TRUE),Tables!$A$2:$B$257,2,TRUE)</f>
        <v>0D</v>
      </c>
      <c r="K18" s="18" t="str">
        <f>VLOOKUP(VLOOKUP(LEFT(VLOOKUP(G18,Tables!$A$2:$E$257,5,TRUE),1)&amp;LEFT(VLOOKUP(G15,Tables!$A$2:$F$257,6,TRUE),1),Tables!$A$2:$B$257,2,TRUE)&amp;VLOOKUP(LEFT(G16,1)&amp;LEFT(G17,1),Tables!$A$2:$B$257,2,TRUE),Tables!$A$2:$B$257,2,TRUE)&amp;VLOOKUP(VLOOKUP(RIGHT(VLOOKUP(G18,Tables!$A$2:$E$257,5,TRUE),1)&amp;RIGHT(VLOOKUP(G15,Tables!$A$2:$F$257,6,TRUE),1),Tables!$A$2:$B$257,2,TRUE)&amp;VLOOKUP(RIGHT(G16,1)&amp;RIGHT(G17,1),Tables!$A$2:$B$257,2,TRUE),Tables!$A$2:$B$257,2,TRUE)</f>
        <v>2F</v>
      </c>
      <c r="L18" s="18" t="str">
        <f>VLOOKUP(VLOOKUP(LEFT(VLOOKUP(H18,Tables!$A$2:$E$257,5,TRUE),1)&amp;LEFT(VLOOKUP(H15,Tables!$A$2:$F$257,6,TRUE),1),Tables!$A$2:$B$257,2,TRUE)&amp;VLOOKUP(LEFT(H16,1)&amp;LEFT(H17,1),Tables!$A$2:$B$257,2,TRUE),Tables!$A$2:$B$257,2,TRUE)&amp;VLOOKUP(VLOOKUP(RIGHT(VLOOKUP(H18,Tables!$A$2:$E$257,5,TRUE),1)&amp;RIGHT(VLOOKUP(H15,Tables!$A$2:$F$257,6,TRUE),1),Tables!$A$2:$B$257,2,TRUE)&amp;VLOOKUP(RIGHT(H16,1)&amp;RIGHT(H17,1),Tables!$A$2:$B$257,2,TRUE),Tables!$A$2:$B$257,2,TRUE)</f>
        <v>F4</v>
      </c>
      <c r="M18" s="19" t="str">
        <f>VLOOKUP(VLOOKUP(LEFT(VLOOKUP(I18,Tables!$A$2:$E$257,5,TRUE),1)&amp;LEFT(VLOOKUP(I15,Tables!$A$2:$F$257,6,TRUE),1),Tables!$A$2:$B$257,2,TRUE)&amp;VLOOKUP(LEFT(I16,1)&amp;LEFT(I17,1),Tables!$A$2:$B$257,2,TRUE),Tables!$A$2:$B$257,2,TRUE)&amp;VLOOKUP(VLOOKUP(RIGHT(VLOOKUP(I18,Tables!$A$2:$E$257,5,TRUE),1)&amp;RIGHT(VLOOKUP(I15,Tables!$A$2:$F$257,6,TRUE),1),Tables!$A$2:$B$257,2,TRUE)&amp;VLOOKUP(RIGHT(I16,1)&amp;RIGHT(I17,1),Tables!$A$2:$B$257,2,TRUE),Tables!$A$2:$B$257,2,TRUE)</f>
        <v>34</v>
      </c>
      <c r="N18" s="17" t="str">
        <f>VLOOKUP(LEFT(J18,1)&amp;LEFT(R18,1),Tables!$A$2:$B$257,2,TRUE)&amp;VLOOKUP(RIGHT(J18,1)&amp;RIGHT(R18,1),Tables!$A$2:$B$257,2,TRUE)</f>
        <v>DF</v>
      </c>
      <c r="O18" s="18" t="str">
        <f>VLOOKUP(LEFT(K18,1)&amp;LEFT(S18,1),Tables!$A$2:$B$257,2,TRUE)&amp;VLOOKUP(RIGHT(K18,1)&amp;RIGHT(S18,1),Tables!$A$2:$B$257,2,TRUE)</f>
        <v>54</v>
      </c>
      <c r="P18" s="18" t="str">
        <f>VLOOKUP(LEFT(L18,1)&amp;LEFT(T18,1),Tables!$A$2:$B$257,2,TRUE)&amp;VLOOKUP(RIGHT(L18,1)&amp;RIGHT(T18,1),Tables!$A$2:$B$257,2,TRUE)</f>
        <v>03</v>
      </c>
      <c r="Q18" s="19" t="str">
        <f>VLOOKUP(LEFT(M18,1)&amp;LEFT(U18,1),Tables!$A$2:$B$257,2,TRUE)&amp;VLOOKUP(RIGHT(M18,1)&amp;RIGHT(U18,1),Tables!$A$2:$B$257,2,TRUE)</f>
        <v>91</v>
      </c>
      <c r="R18" s="17" t="str">
        <f t="shared" si="2"/>
        <v>D2</v>
      </c>
      <c r="S18" s="18" t="str">
        <f t="shared" si="2"/>
        <v>7B</v>
      </c>
      <c r="T18" s="18" t="str">
        <f>VLOOKUP(LEFT(VLOOKUP(S15,Tables!$A$2:$C$257,3,TRUE),1)&amp;LEFT(R14,1),Tables!$A$2:$B$257,2,TRUE)&amp;VLOOKUP(RIGHT(VLOOKUP(S15,Tables!$A$2:$C$257,3,TRUE),1)&amp;RIGHT(R14,1),Tables!$A$2:$B$257,2,TRUE)</f>
        <v>F7</v>
      </c>
      <c r="U18" s="19" t="str">
        <f>VLOOKUP(LEFT(T18,1)&amp;LEFT(S14,1),Tables!$A$2:$B$257,2,TRUE)&amp;VLOOKUP(RIGHT(T18,1)&amp;RIGHT(S14,1),Tables!$A$2:$B$257,2,TRUE)</f>
        <v>A5</v>
      </c>
      <c r="V18" s="21"/>
      <c r="W18" s="21"/>
      <c r="X18" s="21"/>
      <c r="Y18" s="21"/>
    </row>
    <row r="19" spans="1:25" ht="19.5" customHeight="1">
      <c r="A19" s="4" t="s">
        <v>6</v>
      </c>
      <c r="B19" s="14" t="str">
        <f>VLOOKUP(N15,Tables!$A$2:$C$257,3,TRUE)</f>
        <v>3C</v>
      </c>
      <c r="C19" s="15" t="str">
        <f>VLOOKUP(O15,Tables!$A$2:$C$257,3,TRUE)</f>
        <v>13</v>
      </c>
      <c r="D19" s="15" t="str">
        <f>VLOOKUP(P15,Tables!$A$2:$C$257,3,TRUE)</f>
        <v>3F</v>
      </c>
      <c r="E19" s="16" t="str">
        <f>VLOOKUP(Q15,Tables!$A$2:$C$257,3,TRUE)</f>
        <v>9B</v>
      </c>
      <c r="F19" s="15" t="str">
        <f>B19</f>
        <v>3C</v>
      </c>
      <c r="G19" s="15" t="str">
        <f>C19</f>
        <v>13</v>
      </c>
      <c r="H19" s="15" t="str">
        <f>D19</f>
        <v>3F</v>
      </c>
      <c r="I19" s="15" t="str">
        <f>E19</f>
        <v>9B</v>
      </c>
      <c r="J19" s="14" t="str">
        <f>VLOOKUP(VLOOKUP(LEFT(VLOOKUP(F19,Tables!$A$2:$E$257,5,TRUE),1)&amp;LEFT(VLOOKUP(F20,Tables!$A$2:$F$257,6,TRUE),1),Tables!$A$2:$B$257,2,TRUE)&amp;VLOOKUP(LEFT(F21,1)&amp;LEFT(F22,1),Tables!$A$2:$B$257,2,TRUE),Tables!$A$2:$B$257,2,TRUE)&amp;VLOOKUP(VLOOKUP(RIGHT(VLOOKUP(F19,Tables!$A$2:$E$257,5,TRUE),1)&amp;RIGHT(VLOOKUP(F20,Tables!$A$2:$F$257,6,TRUE),1),Tables!$A$2:$B$257,2,TRUE)&amp;VLOOKUP(RIGHT(F21,1)&amp;RIGHT(F22,1),Tables!$A$2:$B$257,2,TRUE),Tables!$A$2:$B$257,2,TRUE)</f>
        <v>DA</v>
      </c>
      <c r="K19" s="15" t="str">
        <f>VLOOKUP(VLOOKUP(LEFT(VLOOKUP(G19,Tables!$A$2:$E$257,5,TRUE),1)&amp;LEFT(VLOOKUP(G20,Tables!$A$2:$F$257,6,TRUE),1),Tables!$A$2:$B$257,2,TRUE)&amp;VLOOKUP(LEFT(G21,1)&amp;LEFT(G22,1),Tables!$A$2:$B$257,2,TRUE),Tables!$A$2:$B$257,2,TRUE)&amp;VLOOKUP(VLOOKUP(RIGHT(VLOOKUP(G19,Tables!$A$2:$E$257,5,TRUE),1)&amp;RIGHT(VLOOKUP(G20,Tables!$A$2:$F$257,6,TRUE),1),Tables!$A$2:$B$257,2,TRUE)&amp;VLOOKUP(RIGHT(G21,1)&amp;RIGHT(G22,1),Tables!$A$2:$B$257,2,TRUE),Tables!$A$2:$B$257,2,TRUE)</f>
        <v>92</v>
      </c>
      <c r="L19" s="15" t="str">
        <f>VLOOKUP(VLOOKUP(LEFT(VLOOKUP(H19,Tables!$A$2:$E$257,5,TRUE),1)&amp;LEFT(VLOOKUP(H20,Tables!$A$2:$F$257,6,TRUE),1),Tables!$A$2:$B$257,2,TRUE)&amp;VLOOKUP(LEFT(H21,1)&amp;LEFT(H22,1),Tables!$A$2:$B$257,2,TRUE),Tables!$A$2:$B$257,2,TRUE)&amp;VLOOKUP(VLOOKUP(RIGHT(VLOOKUP(H19,Tables!$A$2:$E$257,5,TRUE),1)&amp;RIGHT(VLOOKUP(H20,Tables!$A$2:$F$257,6,TRUE),1),Tables!$A$2:$B$257,2,TRUE)&amp;VLOOKUP(RIGHT(H21,1)&amp;RIGHT(H22,1),Tables!$A$2:$B$257,2,TRUE),Tables!$A$2:$B$257,2,TRUE)</f>
        <v>F7</v>
      </c>
      <c r="M19" s="16" t="str">
        <f>VLOOKUP(VLOOKUP(LEFT(VLOOKUP(I19,Tables!$A$2:$E$257,5,TRUE),1)&amp;LEFT(VLOOKUP(I20,Tables!$A$2:$F$257,6,TRUE),1),Tables!$A$2:$B$257,2,TRUE)&amp;VLOOKUP(LEFT(I21,1)&amp;LEFT(I22,1),Tables!$A$2:$B$257,2,TRUE),Tables!$A$2:$B$257,2,TRUE)&amp;VLOOKUP(VLOOKUP(RIGHT(VLOOKUP(I19,Tables!$A$2:$E$257,5,TRUE),1)&amp;RIGHT(VLOOKUP(I20,Tables!$A$2:$F$257,6,TRUE),1),Tables!$A$2:$B$257,2,TRUE)&amp;VLOOKUP(RIGHT(I21,1)&amp;RIGHT(I22,1),Tables!$A$2:$B$257,2,TRUE),Tables!$A$2:$B$257,2,TRUE)</f>
        <v>33</v>
      </c>
      <c r="N19" s="14" t="str">
        <f>VLOOKUP(LEFT(J19,1)&amp;LEFT(R19,1),Tables!$A$2:$B$257,2,TRUE)&amp;VLOOKUP(RIGHT(J19,1)&amp;RIGHT(R19,1),Tables!$A$2:$B$257,2,TRUE)</f>
        <v>36</v>
      </c>
      <c r="O19" s="15" t="str">
        <f>VLOOKUP(LEFT(K19,1)&amp;LEFT(S19,1),Tables!$A$2:$B$257,2,TRUE)&amp;VLOOKUP(RIGHT(K19,1)&amp;RIGHT(S19,1),Tables!$A$2:$B$257,2,TRUE)</f>
        <v>FE</v>
      </c>
      <c r="P19" s="15" t="str">
        <f>VLOOKUP(LEFT(L19,1)&amp;LEFT(T19,1),Tables!$A$2:$B$257,2,TRUE)&amp;VLOOKUP(RIGHT(L19,1)&amp;RIGHT(T19,1),Tables!$A$2:$B$257,2,TRUE)</f>
        <v>F9</v>
      </c>
      <c r="Q19" s="16" t="str">
        <f>VLOOKUP(LEFT(M19,1)&amp;LEFT(U19,1),Tables!$A$2:$B$257,2,TRUE)&amp;VLOOKUP(RIGHT(M19,1)&amp;RIGHT(U19,1),Tables!$A$2:$B$257,2,TRUE)</f>
        <v>6F</v>
      </c>
      <c r="R19" s="14" t="str">
        <f>VLOOKUP(LEFT(U15,1)&amp;LEFT(T11,1),Tables!$A$2:$B$257,2,TRUE)&amp;VLOOKUP(RIGHT(U15,1)&amp;RIGHT(T11,1),Tables!$A$2:$B$257,2,TRUE)</f>
        <v>EC</v>
      </c>
      <c r="S19" s="15" t="str">
        <f>VLOOKUP(LEFT(R19,1)&amp;LEFT(U11,1),Tables!$A$2:$B$257,2,TRUE)&amp;VLOOKUP(RIGHT(R19,1)&amp;RIGHT(U11,1),Tables!$A$2:$B$257,2,TRUE)</f>
        <v>6C</v>
      </c>
      <c r="T19" s="15" t="str">
        <f>VLOOKUP(LEFT(S19,1)&amp;LEFT(R15,1),Tables!$A$2:$B$257,2,TRUE)&amp;VLOOKUP(RIGHT(S19,1)&amp;RIGHT(R15,1),Tables!$A$2:$B$257,2,TRUE)</f>
        <v>0E</v>
      </c>
      <c r="U19" s="16" t="str">
        <f>VLOOKUP(LEFT(T19,1)&amp;LEFT(S15,1),Tables!$A$2:$B$257,2,TRUE)&amp;VLOOKUP(RIGHT(T19,1)&amp;RIGHT(S15,1),Tables!$A$2:$B$257,2,TRUE)</f>
        <v>5C</v>
      </c>
      <c r="V19" s="9"/>
      <c r="W19" s="9"/>
      <c r="X19" s="9"/>
      <c r="Y19" s="9"/>
    </row>
    <row r="20" spans="2:25" ht="19.5" customHeight="1">
      <c r="B20" s="11" t="str">
        <f>VLOOKUP(N16,Tables!$A$2:$C$257,3,TRUE)</f>
        <v>C9</v>
      </c>
      <c r="C20" s="12" t="str">
        <f>VLOOKUP(O16,Tables!$A$2:$C$257,3,TRUE)</f>
        <v>B9</v>
      </c>
      <c r="D20" s="12" t="str">
        <f>VLOOKUP(P16,Tables!$A$2:$C$257,3,TRUE)</f>
        <v>54</v>
      </c>
      <c r="E20" s="13" t="str">
        <f>VLOOKUP(Q16,Tables!$A$2:$C$257,3,TRUE)</f>
        <v>8C</v>
      </c>
      <c r="F20" s="12" t="str">
        <f>C20</f>
        <v>B9</v>
      </c>
      <c r="G20" s="12" t="str">
        <f>D20</f>
        <v>54</v>
      </c>
      <c r="H20" s="12" t="str">
        <f>E20</f>
        <v>8C</v>
      </c>
      <c r="I20" s="12" t="str">
        <f>B20</f>
        <v>C9</v>
      </c>
      <c r="J20" s="11" t="str">
        <f>VLOOKUP(VLOOKUP(LEFT(VLOOKUP(F20,Tables!$A$2:$E$257,5,TRUE),1)&amp;LEFT(VLOOKUP(F21,Tables!$A$2:$F$257,6,TRUE),1),Tables!$A$2:$B$257,2,TRUE)&amp;VLOOKUP(LEFT(F22,1)&amp;LEFT(F19,1),Tables!$A$2:$B$257,2,TRUE),Tables!$A$2:$B$257,2,TRUE)&amp;VLOOKUP(VLOOKUP(RIGHT(VLOOKUP(F20,Tables!$A$2:$E$257,5,TRUE),1)&amp;RIGHT(VLOOKUP(F21,Tables!$A$2:$F$257,6,TRUE),1),Tables!$A$2:$B$257,2,TRUE)&amp;VLOOKUP(RIGHT(F22,1)&amp;RIGHT(F19,1),Tables!$A$2:$B$257,2,TRUE),Tables!$A$2:$B$257,2,TRUE)</f>
        <v>DA</v>
      </c>
      <c r="K20" s="12" t="str">
        <f>VLOOKUP(VLOOKUP(LEFT(VLOOKUP(G20,Tables!$A$2:$E$257,5,TRUE),1)&amp;LEFT(VLOOKUP(G21,Tables!$A$2:$F$257,6,TRUE),1),Tables!$A$2:$B$257,2,TRUE)&amp;VLOOKUP(LEFT(G22,1)&amp;LEFT(G19,1),Tables!$A$2:$B$257,2,TRUE),Tables!$A$2:$B$257,2,TRUE)&amp;VLOOKUP(VLOOKUP(RIGHT(VLOOKUP(G20,Tables!$A$2:$E$257,5,TRUE),1)&amp;RIGHT(VLOOKUP(G21,Tables!$A$2:$F$257,6,TRUE),1),Tables!$A$2:$B$257,2,TRUE)&amp;VLOOKUP(RIGHT(G22,1)&amp;RIGHT(G19,1),Tables!$A$2:$B$257,2,TRUE),Tables!$A$2:$B$257,2,TRUE)</f>
        <v>44</v>
      </c>
      <c r="L20" s="12" t="str">
        <f>VLOOKUP(VLOOKUP(LEFT(VLOOKUP(H20,Tables!$A$2:$E$257,5,TRUE),1)&amp;LEFT(VLOOKUP(H21,Tables!$A$2:$F$257,6,TRUE),1),Tables!$A$2:$B$257,2,TRUE)&amp;VLOOKUP(LEFT(H22,1)&amp;LEFT(H19,1),Tables!$A$2:$B$257,2,TRUE),Tables!$A$2:$B$257,2,TRUE)&amp;VLOOKUP(VLOOKUP(RIGHT(VLOOKUP(H20,Tables!$A$2:$E$257,5,TRUE),1)&amp;RIGHT(VLOOKUP(H21,Tables!$A$2:$F$257,6,TRUE),1),Tables!$A$2:$B$257,2,TRUE)&amp;VLOOKUP(RIGHT(H22,1)&amp;RIGHT(H19,1),Tables!$A$2:$B$257,2,TRUE),Tables!$A$2:$B$257,2,TRUE)</f>
        <v>76</v>
      </c>
      <c r="M20" s="13" t="str">
        <f>VLOOKUP(VLOOKUP(LEFT(VLOOKUP(I20,Tables!$A$2:$E$257,5,TRUE),1)&amp;LEFT(VLOOKUP(I21,Tables!$A$2:$F$257,6,TRUE),1),Tables!$A$2:$B$257,2,TRUE)&amp;VLOOKUP(LEFT(I22,1)&amp;LEFT(I19,1),Tables!$A$2:$B$257,2,TRUE),Tables!$A$2:$B$257,2,TRUE)&amp;VLOOKUP(VLOOKUP(RIGHT(VLOOKUP(I20,Tables!$A$2:$E$257,5,TRUE),1)&amp;RIGHT(VLOOKUP(I21,Tables!$A$2:$F$257,6,TRUE),1),Tables!$A$2:$B$257,2,TRUE)&amp;VLOOKUP(RIGHT(I22,1)&amp;RIGHT(I19,1),Tables!$A$2:$B$257,2,TRUE),Tables!$A$2:$B$257,2,TRUE)</f>
        <v>06</v>
      </c>
      <c r="N20" s="11" t="str">
        <f>VLOOKUP(LEFT(J20,1)&amp;LEFT(R20,1),Tables!$A$2:$B$257,2,TRUE)&amp;VLOOKUP(RIGHT(J20,1)&amp;RIGHT(R20,1),Tables!$A$2:$B$257,2,TRUE)</f>
        <v>C8</v>
      </c>
      <c r="O20" s="12" t="str">
        <f>VLOOKUP(LEFT(K20,1)&amp;LEFT(S20,1),Tables!$A$2:$B$257,2,TRUE)&amp;VLOOKUP(RIGHT(K20,1)&amp;RIGHT(S20,1),Tables!$A$2:$B$257,2,TRUE)</f>
        <v>C6</v>
      </c>
      <c r="P20" s="12" t="str">
        <f>VLOOKUP(LEFT(L20,1)&amp;LEFT(T20,1),Tables!$A$2:$B$257,2,TRUE)&amp;VLOOKUP(RIGHT(L20,1)&amp;RIGHT(T20,1),Tables!$A$2:$B$257,2,TRUE)</f>
        <v>0C</v>
      </c>
      <c r="Q20" s="13" t="str">
        <f>VLOOKUP(LEFT(M20,1)&amp;LEFT(U20,1),Tables!$A$2:$B$257,2,TRUE)&amp;VLOOKUP(RIGHT(M20,1)&amp;RIGHT(U20,1),Tables!$A$2:$B$257,2,TRUE)</f>
        <v>50</v>
      </c>
      <c r="R20" s="11" t="str">
        <f>VLOOKUP(LEFT(U16,1)&amp;LEFT(T12,1),Tables!$A$2:$B$257,2,TRUE)&amp;VLOOKUP(RIGHT(U16,1)&amp;RIGHT(T12,1),Tables!$A$2:$B$257,2,TRUE)</f>
        <v>12</v>
      </c>
      <c r="S20" s="12" t="str">
        <f>VLOOKUP(LEFT(R20,1)&amp;LEFT(U12,1),Tables!$A$2:$B$257,2,TRUE)&amp;VLOOKUP(RIGHT(R20,1)&amp;RIGHT(U12,1),Tables!$A$2:$B$257,2,TRUE)</f>
        <v>82</v>
      </c>
      <c r="T20" s="12" t="str">
        <f>VLOOKUP(LEFT(S20,1)&amp;LEFT(R16,1),Tables!$A$2:$B$257,2,TRUE)&amp;VLOOKUP(RIGHT(S20,1)&amp;RIGHT(R16,1),Tables!$A$2:$B$257,2,TRUE)</f>
        <v>7A</v>
      </c>
      <c r="U20" s="13" t="str">
        <f>VLOOKUP(LEFT(T20,1)&amp;LEFT(S16,1),Tables!$A$2:$B$257,2,TRUE)&amp;VLOOKUP(RIGHT(T20,1)&amp;RIGHT(S16,1),Tables!$A$2:$B$257,2,TRUE)</f>
        <v>56</v>
      </c>
      <c r="V20" s="9"/>
      <c r="W20" s="9"/>
      <c r="X20" s="9"/>
      <c r="Y20" s="9"/>
    </row>
    <row r="21" spans="2:25" ht="19.5" customHeight="1">
      <c r="B21" s="11" t="str">
        <f>VLOOKUP(N17,Tables!$A$2:$C$257,3,TRUE)</f>
        <v>26</v>
      </c>
      <c r="C21" s="12" t="str">
        <f>VLOOKUP(O17,Tables!$A$2:$C$257,3,TRUE)</f>
        <v>25</v>
      </c>
      <c r="D21" s="12" t="str">
        <f>VLOOKUP(P17,Tables!$A$2:$C$257,3,TRUE)</f>
        <v>F3</v>
      </c>
      <c r="E21" s="13" t="str">
        <f>VLOOKUP(Q17,Tables!$A$2:$C$257,3,TRUE)</f>
        <v>D6</v>
      </c>
      <c r="F21" s="12" t="str">
        <f>D21</f>
        <v>F3</v>
      </c>
      <c r="G21" s="12" t="str">
        <f>E21</f>
        <v>D6</v>
      </c>
      <c r="H21" s="12" t="str">
        <f>B21</f>
        <v>26</v>
      </c>
      <c r="I21" s="12" t="str">
        <f>C21</f>
        <v>25</v>
      </c>
      <c r="J21" s="11" t="str">
        <f>VLOOKUP(VLOOKUP(LEFT(VLOOKUP(F21,Tables!$A$2:$E$257,5,TRUE),1)&amp;LEFT(VLOOKUP(F22,Tables!$A$2:$F$257,6,TRUE),1),Tables!$A$2:$B$257,2,TRUE)&amp;VLOOKUP(LEFT(F19,1)&amp;LEFT(F20,1),Tables!$A$2:$B$257,2,TRUE),Tables!$A$2:$B$257,2,TRUE)&amp;VLOOKUP(VLOOKUP(RIGHT(VLOOKUP(F21,Tables!$A$2:$E$257,5,TRUE),1)&amp;RIGHT(VLOOKUP(F22,Tables!$A$2:$F$257,6,TRUE),1),Tables!$A$2:$B$257,2,TRUE)&amp;VLOOKUP(RIGHT(F19,1)&amp;RIGHT(F20,1),Tables!$A$2:$B$257,2,TRUE),Tables!$A$2:$B$257,2,TRUE)</f>
        <v>E0</v>
      </c>
      <c r="K21" s="12" t="str">
        <f>VLOOKUP(VLOOKUP(LEFT(VLOOKUP(G21,Tables!$A$2:$E$257,5,TRUE),1)&amp;LEFT(VLOOKUP(G22,Tables!$A$2:$F$257,6,TRUE),1),Tables!$A$2:$B$257,2,TRUE)&amp;VLOOKUP(LEFT(G19,1)&amp;LEFT(G20,1),Tables!$A$2:$B$257,2,TRUE),Tables!$A$2:$B$257,2,TRUE)&amp;VLOOKUP(VLOOKUP(RIGHT(VLOOKUP(G21,Tables!$A$2:$E$257,5,TRUE),1)&amp;RIGHT(VLOOKUP(G22,Tables!$A$2:$F$257,6,TRUE),1),Tables!$A$2:$B$257,2,TRUE)&amp;VLOOKUP(RIGHT(G19,1)&amp;RIGHT(G20,1),Tables!$A$2:$B$257,2,TRUE),Tables!$A$2:$B$257,2,TRUE)</f>
        <v>49</v>
      </c>
      <c r="L21" s="12" t="str">
        <f>VLOOKUP(VLOOKUP(LEFT(VLOOKUP(H21,Tables!$A$2:$E$257,5,TRUE),1)&amp;LEFT(VLOOKUP(H22,Tables!$A$2:$F$257,6,TRUE),1),Tables!$A$2:$B$257,2,TRUE)&amp;VLOOKUP(LEFT(H19,1)&amp;LEFT(H20,1),Tables!$A$2:$B$257,2,TRUE),Tables!$A$2:$B$257,2,TRUE)&amp;VLOOKUP(VLOOKUP(RIGHT(VLOOKUP(H21,Tables!$A$2:$E$257,5,TRUE),1)&amp;RIGHT(VLOOKUP(H22,Tables!$A$2:$F$257,6,TRUE),1),Tables!$A$2:$B$257,2,TRUE)&amp;VLOOKUP(RIGHT(H19,1)&amp;RIGHT(H20,1),Tables!$A$2:$B$257,2,TRUE),Tables!$A$2:$B$257,2,TRUE)</f>
        <v>9F</v>
      </c>
      <c r="M21" s="13" t="str">
        <f>VLOOKUP(VLOOKUP(LEFT(VLOOKUP(I21,Tables!$A$2:$E$257,5,TRUE),1)&amp;LEFT(VLOOKUP(I22,Tables!$A$2:$F$257,6,TRUE),1),Tables!$A$2:$B$257,2,TRUE)&amp;VLOOKUP(LEFT(I19,1)&amp;LEFT(I20,1),Tables!$A$2:$B$257,2,TRUE),Tables!$A$2:$B$257,2,TRUE)&amp;VLOOKUP(VLOOKUP(RIGHT(VLOOKUP(I21,Tables!$A$2:$E$257,5,TRUE),1)&amp;RIGHT(VLOOKUP(I22,Tables!$A$2:$F$257,6,TRUE),1),Tables!$A$2:$B$257,2,TRUE)&amp;VLOOKUP(RIGHT(I19,1)&amp;RIGHT(I20,1),Tables!$A$2:$B$257,2,TRUE),Tables!$A$2:$B$257,2,TRUE)</f>
        <v>95</v>
      </c>
      <c r="N21" s="11" t="str">
        <f>VLOOKUP(LEFT(J21,1)&amp;LEFT(R21,1),Tables!$A$2:$B$257,2,TRUE)&amp;VLOOKUP(RIGHT(J21,1)&amp;RIGHT(R21,1),Tables!$A$2:$B$257,2,TRUE)</f>
        <v>E6</v>
      </c>
      <c r="O21" s="12" t="str">
        <f>VLOOKUP(LEFT(K21,1)&amp;LEFT(S21,1),Tables!$A$2:$B$257,2,TRUE)&amp;VLOOKUP(RIGHT(K21,1)&amp;RIGHT(S21,1),Tables!$A$2:$B$257,2,TRUE)</f>
        <v>36</v>
      </c>
      <c r="P21" s="12" t="str">
        <f>VLOOKUP(LEFT(L21,1)&amp;LEFT(T21,1),Tables!$A$2:$B$257,2,TRUE)&amp;VLOOKUP(RIGHT(L21,1)&amp;RIGHT(T21,1),Tables!$A$2:$B$257,2,TRUE)</f>
        <v>0A</v>
      </c>
      <c r="Q21" s="13" t="str">
        <f>VLOOKUP(LEFT(M21,1)&amp;LEFT(U21,1),Tables!$A$2:$B$257,2,TRUE)&amp;VLOOKUP(RIGHT(M21,1)&amp;RIGHT(U21,1),Tables!$A$2:$B$257,2,TRUE)</f>
        <v>6B</v>
      </c>
      <c r="R21" s="11" t="str">
        <f>VLOOKUP(LEFT(U17,1)&amp;LEFT(T13,1),Tables!$A$2:$B$257,2,TRUE)&amp;VLOOKUP(RIGHT(U17,1)&amp;RIGHT(T13,1),Tables!$A$2:$B$257,2,TRUE)</f>
        <v>06</v>
      </c>
      <c r="S21" s="12" t="str">
        <f>VLOOKUP(LEFT(R21,1)&amp;LEFT(U13,1),Tables!$A$2:$B$257,2,TRUE)&amp;VLOOKUP(RIGHT(R21,1)&amp;RIGHT(U13,1),Tables!$A$2:$B$257,2,TRUE)</f>
        <v>7F</v>
      </c>
      <c r="T21" s="12" t="str">
        <f>VLOOKUP(LEFT(S21,1)&amp;LEFT(R17,1),Tables!$A$2:$B$257,2,TRUE)&amp;VLOOKUP(RIGHT(S21,1)&amp;RIGHT(R17,1),Tables!$A$2:$B$257,2,TRUE)</f>
        <v>95</v>
      </c>
      <c r="U21" s="13" t="str">
        <f>VLOOKUP(LEFT(T21,1)&amp;LEFT(S17,1),Tables!$A$2:$B$257,2,TRUE)&amp;VLOOKUP(RIGHT(T21,1)&amp;RIGHT(S17,1),Tables!$A$2:$B$257,2,TRUE)</f>
        <v>FE</v>
      </c>
      <c r="V21" s="9"/>
      <c r="W21" s="9"/>
      <c r="X21" s="9"/>
      <c r="Y21" s="9"/>
    </row>
    <row r="22" spans="2:25" ht="19.5" customHeight="1">
      <c r="B22" s="17" t="str">
        <f>VLOOKUP(N18,Tables!$A$2:$C$257,3,TRUE)</f>
        <v>9E</v>
      </c>
      <c r="C22" s="18" t="str">
        <f>VLOOKUP(O18,Tables!$A$2:$C$257,3,TRUE)</f>
        <v>20</v>
      </c>
      <c r="D22" s="18" t="str">
        <f>VLOOKUP(P18,Tables!$A$2:$C$257,3,TRUE)</f>
        <v>7B</v>
      </c>
      <c r="E22" s="19" t="str">
        <f>VLOOKUP(Q18,Tables!$A$2:$C$257,3,TRUE)</f>
        <v>81</v>
      </c>
      <c r="F22" s="18" t="str">
        <f>E22</f>
        <v>81</v>
      </c>
      <c r="G22" s="18" t="str">
        <f>B22</f>
        <v>9E</v>
      </c>
      <c r="H22" s="18" t="str">
        <f>C22</f>
        <v>20</v>
      </c>
      <c r="I22" s="18" t="str">
        <f>D22</f>
        <v>7B</v>
      </c>
      <c r="J22" s="17" t="str">
        <f>VLOOKUP(VLOOKUP(LEFT(VLOOKUP(F22,Tables!$A$2:$E$257,5,TRUE),1)&amp;LEFT(VLOOKUP(F19,Tables!$A$2:$F$257,6,TRUE),1),Tables!$A$2:$B$257,2,TRUE)&amp;VLOOKUP(LEFT(F20,1)&amp;LEFT(F21,1),Tables!$A$2:$B$257,2,TRUE),Tables!$A$2:$B$257,2,TRUE)&amp;VLOOKUP(VLOOKUP(RIGHT(VLOOKUP(F22,Tables!$A$2:$E$257,5,TRUE),1)&amp;RIGHT(VLOOKUP(F19,Tables!$A$2:$F$257,6,TRUE),1),Tables!$A$2:$B$257,2,TRUE)&amp;VLOOKUP(RIGHT(F20,1)&amp;RIGHT(F21,1),Tables!$A$2:$B$257,2,TRUE),Tables!$A$2:$B$257,2,TRUE)</f>
        <v>17</v>
      </c>
      <c r="K22" s="18" t="str">
        <f>VLOOKUP(VLOOKUP(LEFT(VLOOKUP(G22,Tables!$A$2:$E$257,5,TRUE),1)&amp;LEFT(VLOOKUP(G19,Tables!$A$2:$F$257,6,TRUE),1),Tables!$A$2:$B$257,2,TRUE)&amp;VLOOKUP(LEFT(G20,1)&amp;LEFT(G21,1),Tables!$A$2:$B$257,2,TRUE),Tables!$A$2:$B$257,2,TRUE)&amp;VLOOKUP(VLOOKUP(RIGHT(VLOOKUP(G22,Tables!$A$2:$E$257,5,TRUE),1)&amp;RIGHT(VLOOKUP(G19,Tables!$A$2:$F$257,6,TRUE),1),Tables!$A$2:$B$257,2,TRUE)&amp;VLOOKUP(RIGHT(G20,1)&amp;RIGHT(G21,1),Tables!$A$2:$B$257,2,TRUE),Tables!$A$2:$B$257,2,TRUE)</f>
        <v>90</v>
      </c>
      <c r="L22" s="18" t="str">
        <f>VLOOKUP(VLOOKUP(LEFT(VLOOKUP(H22,Tables!$A$2:$E$257,5,TRUE),1)&amp;LEFT(VLOOKUP(H19,Tables!$A$2:$F$257,6,TRUE),1),Tables!$A$2:$B$257,2,TRUE)&amp;VLOOKUP(LEFT(H20,1)&amp;LEFT(H21,1),Tables!$A$2:$B$257,2,TRUE),Tables!$A$2:$B$257,2,TRUE)&amp;VLOOKUP(VLOOKUP(RIGHT(VLOOKUP(H22,Tables!$A$2:$E$257,5,TRUE),1)&amp;RIGHT(VLOOKUP(H19,Tables!$A$2:$F$257,6,TRUE),1),Tables!$A$2:$B$257,2,TRUE)&amp;VLOOKUP(RIGHT(H20,1)&amp;RIGHT(H21,1),Tables!$A$2:$B$257,2,TRUE),Tables!$A$2:$B$257,2,TRUE)</f>
        <v>AB</v>
      </c>
      <c r="M22" s="19" t="str">
        <f>VLOOKUP(VLOOKUP(LEFT(VLOOKUP(I22,Tables!$A$2:$E$257,5,TRUE),1)&amp;LEFT(VLOOKUP(I19,Tables!$A$2:$F$257,6,TRUE),1),Tables!$A$2:$B$257,2,TRUE)&amp;VLOOKUP(LEFT(I20,1)&amp;LEFT(I21,1),Tables!$A$2:$B$257,2,TRUE),Tables!$A$2:$B$257,2,TRUE)&amp;VLOOKUP(VLOOKUP(RIGHT(VLOOKUP(I22,Tables!$A$2:$E$257,5,TRUE),1)&amp;RIGHT(VLOOKUP(I19,Tables!$A$2:$F$257,6,TRUE),1),Tables!$A$2:$B$257,2,TRUE)&amp;VLOOKUP(RIGHT(I20,1)&amp;RIGHT(I21,1),Tables!$A$2:$B$257,2,TRUE),Tables!$A$2:$B$257,2,TRUE)</f>
        <v>AC</v>
      </c>
      <c r="N22" s="17" t="str">
        <f>VLOOKUP(LEFT(J22,1)&amp;LEFT(R22,1),Tables!$A$2:$B$257,2,TRUE)&amp;VLOOKUP(RIGHT(J22,1)&amp;RIGHT(R22,1),Tables!$A$2:$B$257,2,TRUE)</f>
        <v>99</v>
      </c>
      <c r="O22" s="18" t="str">
        <f>VLOOKUP(LEFT(K22,1)&amp;LEFT(S22,1),Tables!$A$2:$B$257,2,TRUE)&amp;VLOOKUP(RIGHT(K22,1)&amp;RIGHT(S22,1),Tables!$A$2:$B$257,2,TRUE)</f>
        <v>FB</v>
      </c>
      <c r="P22" s="18" t="str">
        <f>VLOOKUP(LEFT(L22,1)&amp;LEFT(T22,1),Tables!$A$2:$B$257,2,TRUE)&amp;VLOOKUP(RIGHT(L22,1)&amp;RIGHT(T22,1),Tables!$A$2:$B$257,2,TRUE)</f>
        <v>12</v>
      </c>
      <c r="Q22" s="19" t="str">
        <f>VLOOKUP(LEFT(M22,1)&amp;LEFT(U22,1),Tables!$A$2:$B$257,2,TRUE)&amp;VLOOKUP(RIGHT(M22,1)&amp;RIGHT(U22,1),Tables!$A$2:$B$257,2,TRUE)</f>
        <v>6E</v>
      </c>
      <c r="R22" s="17" t="str">
        <f>VLOOKUP(LEFT(U18,1)&amp;LEFT(T14,1),Tables!$A$2:$B$257,2,TRUE)&amp;VLOOKUP(RIGHT(U18,1)&amp;RIGHT(T14,1),Tables!$A$2:$B$257,2,TRUE)</f>
        <v>8E</v>
      </c>
      <c r="S22" s="18" t="str">
        <f>VLOOKUP(LEFT(R22,1)&amp;LEFT(U14,1),Tables!$A$2:$B$257,2,TRUE)&amp;VLOOKUP(RIGHT(R22,1)&amp;RIGHT(U14,1),Tables!$A$2:$B$257,2,TRUE)</f>
        <v>6B</v>
      </c>
      <c r="T22" s="18" t="str">
        <f>VLOOKUP(LEFT(S22,1)&amp;LEFT(R18,1),Tables!$A$2:$B$257,2,TRUE)&amp;VLOOKUP(RIGHT(S22,1)&amp;RIGHT(R18,1),Tables!$A$2:$B$257,2,TRUE)</f>
        <v>B9</v>
      </c>
      <c r="U22" s="19" t="str">
        <f>VLOOKUP(LEFT(T22,1)&amp;LEFT(S18,1),Tables!$A$2:$B$257,2,TRUE)&amp;VLOOKUP(RIGHT(T22,1)&amp;RIGHT(S18,1),Tables!$A$2:$B$257,2,TRUE)</f>
        <v>C2</v>
      </c>
      <c r="V22" s="9"/>
      <c r="W22" s="9"/>
      <c r="X22" s="9"/>
      <c r="Y22" s="9"/>
    </row>
    <row r="23" spans="1:25" ht="19.5" customHeight="1">
      <c r="A23" s="5" t="s">
        <v>7</v>
      </c>
      <c r="B23" s="14" t="str">
        <f>VLOOKUP(N19,Tables!$A$2:$C$257,3,TRUE)</f>
        <v>05</v>
      </c>
      <c r="C23" s="15" t="str">
        <f>VLOOKUP(O19,Tables!$A$2:$C$257,3,TRUE)</f>
        <v>BB</v>
      </c>
      <c r="D23" s="15" t="str">
        <f>VLOOKUP(P19,Tables!$A$2:$C$257,3,TRUE)</f>
        <v>99</v>
      </c>
      <c r="E23" s="16" t="str">
        <f>VLOOKUP(Q19,Tables!$A$2:$C$257,3,TRUE)</f>
        <v>A8</v>
      </c>
      <c r="F23" s="15" t="str">
        <f>B23</f>
        <v>05</v>
      </c>
      <c r="G23" s="15" t="str">
        <f>C23</f>
        <v>BB</v>
      </c>
      <c r="H23" s="15" t="str">
        <f>D23</f>
        <v>99</v>
      </c>
      <c r="I23" s="15" t="str">
        <f>E23</f>
        <v>A8</v>
      </c>
      <c r="J23" s="14" t="str">
        <f>VLOOKUP(VLOOKUP(LEFT(VLOOKUP(F23,Tables!$A$2:$E$257,5,TRUE),1)&amp;LEFT(VLOOKUP(F24,Tables!$A$2:$F$257,6,TRUE),1),Tables!$A$2:$B$257,2,TRUE)&amp;VLOOKUP(LEFT(F25,1)&amp;LEFT(F26,1),Tables!$A$2:$B$257,2,TRUE),Tables!$A$2:$B$257,2,TRUE)&amp;VLOOKUP(VLOOKUP(RIGHT(VLOOKUP(F23,Tables!$A$2:$E$257,5,TRUE),1)&amp;RIGHT(VLOOKUP(F24,Tables!$A$2:$F$257,6,TRUE),1),Tables!$A$2:$B$257,2,TRUE)&amp;VLOOKUP(RIGHT(F25,1)&amp;RIGHT(F26,1),Tables!$A$2:$B$257,2,TRUE),Tables!$A$2:$B$257,2,TRUE)</f>
        <v>35</v>
      </c>
      <c r="K23" s="15" t="str">
        <f>VLOOKUP(VLOOKUP(LEFT(VLOOKUP(G23,Tables!$A$2:$E$257,5,TRUE),1)&amp;LEFT(VLOOKUP(G24,Tables!$A$2:$F$257,6,TRUE),1),Tables!$A$2:$B$257,2,TRUE)&amp;VLOOKUP(LEFT(G25,1)&amp;LEFT(G26,1),Tables!$A$2:$B$257,2,TRUE),Tables!$A$2:$B$257,2,TRUE)&amp;VLOOKUP(VLOOKUP(RIGHT(VLOOKUP(G23,Tables!$A$2:$E$257,5,TRUE),1)&amp;RIGHT(VLOOKUP(G24,Tables!$A$2:$F$257,6,TRUE),1),Tables!$A$2:$B$257,2,TRUE)&amp;VLOOKUP(RIGHT(G25,1)&amp;RIGHT(G26,1),Tables!$A$2:$B$257,2,TRUE),Tables!$A$2:$B$257,2,TRUE)</f>
        <v>E5</v>
      </c>
      <c r="L23" s="15" t="str">
        <f>VLOOKUP(VLOOKUP(LEFT(VLOOKUP(H23,Tables!$A$2:$E$257,5,TRUE),1)&amp;LEFT(VLOOKUP(H24,Tables!$A$2:$F$257,6,TRUE),1),Tables!$A$2:$B$257,2,TRUE)&amp;VLOOKUP(LEFT(H25,1)&amp;LEFT(H26,1),Tables!$A$2:$B$257,2,TRUE),Tables!$A$2:$B$257,2,TRUE)&amp;VLOOKUP(VLOOKUP(RIGHT(VLOOKUP(H23,Tables!$A$2:$E$257,5,TRUE),1)&amp;RIGHT(VLOOKUP(H24,Tables!$A$2:$F$257,6,TRUE),1),Tables!$A$2:$B$257,2,TRUE)&amp;VLOOKUP(RIGHT(H25,1)&amp;RIGHT(H26,1),Tables!$A$2:$B$257,2,TRUE),Tables!$A$2:$B$257,2,TRUE)</f>
        <v>5D</v>
      </c>
      <c r="M23" s="16" t="str">
        <f>VLOOKUP(VLOOKUP(LEFT(VLOOKUP(I23,Tables!$A$2:$E$257,5,TRUE),1)&amp;LEFT(VLOOKUP(I24,Tables!$A$2:$F$257,6,TRUE),1),Tables!$A$2:$B$257,2,TRUE)&amp;VLOOKUP(LEFT(I25,1)&amp;LEFT(I26,1),Tables!$A$2:$B$257,2,TRUE),Tables!$A$2:$B$257,2,TRUE)&amp;VLOOKUP(VLOOKUP(RIGHT(VLOOKUP(I23,Tables!$A$2:$E$257,5,TRUE),1)&amp;RIGHT(VLOOKUP(I24,Tables!$A$2:$F$257,6,TRUE),1),Tables!$A$2:$B$257,2,TRUE)&amp;VLOOKUP(RIGHT(I25,1)&amp;RIGHT(I26,1),Tables!$A$2:$B$257,2,TRUE),Tables!$A$2:$B$257,2,TRUE)</f>
        <v>A4</v>
      </c>
      <c r="N23" s="14" t="str">
        <f>VLOOKUP(LEFT(J23,1)&amp;LEFT(R23,1),Tables!$A$2:$B$257,2,TRUE)&amp;VLOOKUP(RIGHT(J23,1)&amp;RIGHT(R23,1),Tables!$A$2:$B$257,2,TRUE)</f>
        <v>78</v>
      </c>
      <c r="O23" s="15" t="str">
        <f>VLOOKUP(LEFT(K23,1)&amp;LEFT(S23,1),Tables!$A$2:$B$257,2,TRUE)&amp;VLOOKUP(RIGHT(K23,1)&amp;RIGHT(S23,1),Tables!$A$2:$B$257,2,TRUE)</f>
        <v>8C</v>
      </c>
      <c r="P23" s="15" t="str">
        <f>VLOOKUP(LEFT(L23,1)&amp;LEFT(T23,1),Tables!$A$2:$B$257,2,TRUE)&amp;VLOOKUP(RIGHT(L23,1)&amp;RIGHT(T23,1),Tables!$A$2:$B$257,2,TRUE)</f>
        <v>D8</v>
      </c>
      <c r="Q23" s="16" t="str">
        <f>VLOOKUP(LEFT(M23,1)&amp;LEFT(U23,1),Tables!$A$2:$B$257,2,TRUE)&amp;VLOOKUP(RIGHT(M23,1)&amp;RIGHT(U23,1),Tables!$A$2:$B$257,2,TRUE)</f>
        <v>4D</v>
      </c>
      <c r="R23" s="15" t="str">
        <f>VLOOKUP(VLOOKUP(LEFT(VLOOKUP(U20,Tables!$A$2:$C$257,3,TRUE),1)&amp;LEFT(T15,1),Tables!$A$2:$B$257,2,TRUE)&amp;LEFT(V23,1),Tables!$A$2:$B$257,2,TRUE)&amp;VLOOKUP(VLOOKUP(RIGHT(VLOOKUP(U20,Tables!$A$2:$C$257,3,TRUE),1)&amp;RIGHT(T15,1),Tables!$A$2:$B$257,2,TRUE)&amp;RIGHT(V23,1),Tables!$A$2:$B$257,2,TRUE)</f>
        <v>4D</v>
      </c>
      <c r="S23" s="15" t="str">
        <f>VLOOKUP(LEFT(R23,1)&amp;LEFT(U15,1),Tables!$A$2:$B$257,2,TRUE)&amp;VLOOKUP(RIGHT(R23,1)&amp;RIGHT(U15,1),Tables!$A$2:$B$257,2,TRUE)</f>
        <v>69</v>
      </c>
      <c r="T23" s="15" t="str">
        <f>VLOOKUP(LEFT(S23,1)&amp;LEFT(R19,1),Tables!$A$2:$B$257,2,TRUE)&amp;VLOOKUP(RIGHT(S23,1)&amp;RIGHT(R19,1),Tables!$A$2:$B$257,2,TRUE)</f>
        <v>85</v>
      </c>
      <c r="U23" s="16" t="str">
        <f>VLOOKUP(LEFT(T23,1)&amp;LEFT(S19,1),Tables!$A$2:$B$257,2,TRUE)&amp;VLOOKUP(RIGHT(T23,1)&amp;RIGHT(S19,1),Tables!$A$2:$B$257,2,TRUE)</f>
        <v>E9</v>
      </c>
      <c r="V23" s="20" t="s">
        <v>51</v>
      </c>
      <c r="W23" s="20"/>
      <c r="X23" s="20"/>
      <c r="Y23" s="20"/>
    </row>
    <row r="24" spans="1:25" ht="19.5" customHeight="1">
      <c r="A24" s="6"/>
      <c r="B24" s="11" t="str">
        <f>VLOOKUP(N20,Tables!$A$2:$C$257,3,TRUE)</f>
        <v>E8</v>
      </c>
      <c r="C24" s="12" t="str">
        <f>VLOOKUP(O20,Tables!$A$2:$C$257,3,TRUE)</f>
        <v>B4</v>
      </c>
      <c r="D24" s="12" t="str">
        <f>VLOOKUP(P20,Tables!$A$2:$C$257,3,TRUE)</f>
        <v>FE</v>
      </c>
      <c r="E24" s="13" t="str">
        <f>VLOOKUP(Q20,Tables!$A$2:$C$257,3,TRUE)</f>
        <v>53</v>
      </c>
      <c r="F24" s="12" t="str">
        <f>C24</f>
        <v>B4</v>
      </c>
      <c r="G24" s="12" t="str">
        <f>D24</f>
        <v>FE</v>
      </c>
      <c r="H24" s="12" t="str">
        <f>E24</f>
        <v>53</v>
      </c>
      <c r="I24" s="12" t="str">
        <f>B24</f>
        <v>E8</v>
      </c>
      <c r="J24" s="11" t="str">
        <f>VLOOKUP(VLOOKUP(LEFT(VLOOKUP(F24,Tables!$A$2:$E$257,5,TRUE),1)&amp;LEFT(VLOOKUP(F25,Tables!$A$2:$F$257,6,TRUE),1),Tables!$A$2:$B$257,2,TRUE)&amp;VLOOKUP(LEFT(F26,1)&amp;LEFT(F23,1),Tables!$A$2:$B$257,2,TRUE),Tables!$A$2:$B$257,2,TRUE)&amp;VLOOKUP(VLOOKUP(RIGHT(VLOOKUP(F24,Tables!$A$2:$E$257,5,TRUE),1)&amp;RIGHT(VLOOKUP(F25,Tables!$A$2:$F$257,6,TRUE),1),Tables!$A$2:$B$257,2,TRUE)&amp;VLOOKUP(RIGHT(F26,1)&amp;RIGHT(F23,1),Tables!$A$2:$B$257,2,TRUE),Tables!$A$2:$B$257,2,TRUE)</f>
        <v>40</v>
      </c>
      <c r="K24" s="12" t="str">
        <f>VLOOKUP(VLOOKUP(LEFT(VLOOKUP(G24,Tables!$A$2:$E$257,5,TRUE),1)&amp;LEFT(VLOOKUP(G25,Tables!$A$2:$F$257,6,TRUE),1),Tables!$A$2:$B$257,2,TRUE)&amp;VLOOKUP(LEFT(G26,1)&amp;LEFT(G23,1),Tables!$A$2:$B$257,2,TRUE),Tables!$A$2:$B$257,2,TRUE)&amp;VLOOKUP(VLOOKUP(RIGHT(VLOOKUP(G24,Tables!$A$2:$E$257,5,TRUE),1)&amp;RIGHT(VLOOKUP(G25,Tables!$A$2:$F$257,6,TRUE),1),Tables!$A$2:$B$257,2,TRUE)&amp;VLOOKUP(RIGHT(G26,1)&amp;RIGHT(G23,1),Tables!$A$2:$B$257,2,TRUE),Tables!$A$2:$B$257,2,TRUE)</f>
        <v>33</v>
      </c>
      <c r="L24" s="12" t="str">
        <f>VLOOKUP(VLOOKUP(LEFT(VLOOKUP(H24,Tables!$A$2:$E$257,5,TRUE),1)&amp;LEFT(VLOOKUP(H25,Tables!$A$2:$F$257,6,TRUE),1),Tables!$A$2:$B$257,2,TRUE)&amp;VLOOKUP(LEFT(H26,1)&amp;LEFT(H23,1),Tables!$A$2:$B$257,2,TRUE),Tables!$A$2:$B$257,2,TRUE)&amp;VLOOKUP(VLOOKUP(RIGHT(VLOOKUP(H24,Tables!$A$2:$E$257,5,TRUE),1)&amp;RIGHT(VLOOKUP(H25,Tables!$A$2:$F$257,6,TRUE),1),Tables!$A$2:$B$257,2,TRUE)&amp;VLOOKUP(RIGHT(H26,1)&amp;RIGHT(H23,1),Tables!$A$2:$B$257,2,TRUE),Tables!$A$2:$B$257,2,TRUE)</f>
        <v>B9</v>
      </c>
      <c r="M24" s="13" t="str">
        <f>VLOOKUP(VLOOKUP(LEFT(VLOOKUP(I24,Tables!$A$2:$E$257,5,TRUE),1)&amp;LEFT(VLOOKUP(I25,Tables!$A$2:$F$257,6,TRUE),1),Tables!$A$2:$B$257,2,TRUE)&amp;VLOOKUP(LEFT(I26,1)&amp;LEFT(I23,1),Tables!$A$2:$B$257,2,TRUE),Tables!$A$2:$B$257,2,TRUE)&amp;VLOOKUP(VLOOKUP(RIGHT(VLOOKUP(I24,Tables!$A$2:$E$257,5,TRUE),1)&amp;RIGHT(VLOOKUP(I25,Tables!$A$2:$F$257,6,TRUE),1),Tables!$A$2:$B$257,2,TRUE)&amp;VLOOKUP(RIGHT(I26,1)&amp;RIGHT(I23,1),Tables!$A$2:$B$257,2,TRUE),Tables!$A$2:$B$257,2,TRUE)</f>
        <v>A5</v>
      </c>
      <c r="N24" s="11" t="str">
        <f>VLOOKUP(LEFT(J24,1)&amp;LEFT(R24,1),Tables!$A$2:$B$257,2,TRUE)&amp;VLOOKUP(RIGHT(J24,1)&amp;RIGHT(R24,1),Tables!$A$2:$B$257,2,TRUE)</f>
        <v>F7</v>
      </c>
      <c r="O24" s="12" t="str">
        <f>VLOOKUP(LEFT(K24,1)&amp;LEFT(S24,1),Tables!$A$2:$B$257,2,TRUE)&amp;VLOOKUP(RIGHT(K24,1)&amp;RIGHT(S24,1),Tables!$A$2:$B$257,2,TRUE)</f>
        <v>86</v>
      </c>
      <c r="P24" s="12" t="str">
        <f>VLOOKUP(LEFT(L24,1)&amp;LEFT(T24,1),Tables!$A$2:$B$257,2,TRUE)&amp;VLOOKUP(RIGHT(L24,1)&amp;RIGHT(T24,1),Tables!$A$2:$B$257,2,TRUE)</f>
        <v>1E</v>
      </c>
      <c r="Q24" s="13" t="str">
        <f>VLOOKUP(LEFT(M24,1)&amp;LEFT(U24,1),Tables!$A$2:$B$257,2,TRUE)&amp;VLOOKUP(RIGHT(M24,1)&amp;RIGHT(U24,1),Tables!$A$2:$B$257,2,TRUE)</f>
        <v>80</v>
      </c>
      <c r="R24" s="12" t="str">
        <f>VLOOKUP(LEFT(VLOOKUP(U21,Tables!$A$2:$C$257,3,TRUE),1)&amp;LEFT(T16,1),Tables!$A$2:$B$257,2,TRUE)&amp;VLOOKUP(RIGHT(VLOOKUP(U21,Tables!$A$2:$C$257,3,TRUE),1)&amp;RIGHT(T16,1),Tables!$A$2:$B$257,2,TRUE)</f>
        <v>B7</v>
      </c>
      <c r="S24" s="12" t="str">
        <f>VLOOKUP(LEFT(R24,1)&amp;LEFT(U16,1),Tables!$A$2:$B$257,2,TRUE)&amp;VLOOKUP(RIGHT(R24,1)&amp;RIGHT(U16,1),Tables!$A$2:$B$257,2,TRUE)</f>
        <v>B5</v>
      </c>
      <c r="T24" s="12" t="str">
        <f>VLOOKUP(LEFT(S24,1)&amp;LEFT(R20,1),Tables!$A$2:$B$257,2,TRUE)&amp;VLOOKUP(RIGHT(S24,1)&amp;RIGHT(R20,1),Tables!$A$2:$B$257,2,TRUE)</f>
        <v>A7</v>
      </c>
      <c r="U24" s="13" t="str">
        <f>VLOOKUP(LEFT(T24,1)&amp;LEFT(S20,1),Tables!$A$2:$B$257,2,TRUE)&amp;VLOOKUP(RIGHT(T24,1)&amp;RIGHT(S20,1),Tables!$A$2:$B$257,2,TRUE)</f>
        <v>25</v>
      </c>
      <c r="V24" s="10"/>
      <c r="W24" s="10"/>
      <c r="X24" s="10"/>
      <c r="Y24" s="10"/>
    </row>
    <row r="25" spans="1:25" ht="19.5" customHeight="1">
      <c r="A25" s="6"/>
      <c r="B25" s="11" t="str">
        <f>VLOOKUP(N21,Tables!$A$2:$C$257,3,TRUE)</f>
        <v>8E</v>
      </c>
      <c r="C25" s="12" t="str">
        <f>VLOOKUP(O21,Tables!$A$2:$C$257,3,TRUE)</f>
        <v>05</v>
      </c>
      <c r="D25" s="12" t="str">
        <f>VLOOKUP(P21,Tables!$A$2:$C$257,3,TRUE)</f>
        <v>67</v>
      </c>
      <c r="E25" s="13" t="str">
        <f>VLOOKUP(Q21,Tables!$A$2:$C$257,3,TRUE)</f>
        <v>7F</v>
      </c>
      <c r="F25" s="12" t="str">
        <f>D25</f>
        <v>67</v>
      </c>
      <c r="G25" s="12" t="str">
        <f>E25</f>
        <v>7F</v>
      </c>
      <c r="H25" s="12" t="str">
        <f>B25</f>
        <v>8E</v>
      </c>
      <c r="I25" s="12" t="str">
        <f>C25</f>
        <v>05</v>
      </c>
      <c r="J25" s="11" t="str">
        <f>VLOOKUP(VLOOKUP(LEFT(VLOOKUP(F25,Tables!$A$2:$E$257,5,TRUE),1)&amp;LEFT(VLOOKUP(F26,Tables!$A$2:$F$257,6,TRUE),1),Tables!$A$2:$B$257,2,TRUE)&amp;VLOOKUP(LEFT(F23,1)&amp;LEFT(F24,1),Tables!$A$2:$B$257,2,TRUE),Tables!$A$2:$B$257,2,TRUE)&amp;VLOOKUP(VLOOKUP(RIGHT(VLOOKUP(F25,Tables!$A$2:$E$257,5,TRUE),1)&amp;RIGHT(VLOOKUP(F26,Tables!$A$2:$F$257,6,TRUE),1),Tables!$A$2:$B$257,2,TRUE)&amp;VLOOKUP(RIGHT(F23,1)&amp;RIGHT(F24,1),Tables!$A$2:$B$257,2,TRUE),Tables!$A$2:$B$257,2,TRUE)</f>
        <v>C5</v>
      </c>
      <c r="K25" s="12" t="str">
        <f>VLOOKUP(VLOOKUP(LEFT(VLOOKUP(G25,Tables!$A$2:$E$257,5,TRUE),1)&amp;LEFT(VLOOKUP(G26,Tables!$A$2:$F$257,6,TRUE),1),Tables!$A$2:$B$257,2,TRUE)&amp;VLOOKUP(LEFT(G23,1)&amp;LEFT(G24,1),Tables!$A$2:$B$257,2,TRUE),Tables!$A$2:$B$257,2,TRUE)&amp;VLOOKUP(VLOOKUP(RIGHT(VLOOKUP(G25,Tables!$A$2:$E$257,5,TRUE),1)&amp;RIGHT(VLOOKUP(G26,Tables!$A$2:$F$257,6,TRUE),1),Tables!$A$2:$B$257,2,TRUE)&amp;VLOOKUP(RIGHT(G23,1)&amp;RIGHT(G24,1),Tables!$A$2:$B$257,2,TRUE),Tables!$A$2:$B$257,2,TRUE)</f>
        <v>92</v>
      </c>
      <c r="L25" s="12" t="str">
        <f>VLOOKUP(VLOOKUP(LEFT(VLOOKUP(H25,Tables!$A$2:$E$257,5,TRUE),1)&amp;LEFT(VLOOKUP(H26,Tables!$A$2:$F$257,6,TRUE),1),Tables!$A$2:$B$257,2,TRUE)&amp;VLOOKUP(LEFT(H23,1)&amp;LEFT(H24,1),Tables!$A$2:$B$257,2,TRUE),Tables!$A$2:$B$257,2,TRUE)&amp;VLOOKUP(VLOOKUP(RIGHT(VLOOKUP(H25,Tables!$A$2:$E$257,5,TRUE),1)&amp;RIGHT(VLOOKUP(H26,Tables!$A$2:$F$257,6,TRUE),1),Tables!$A$2:$B$257,2,TRUE)&amp;VLOOKUP(RIGHT(H23,1)&amp;RIGHT(H24,1),Tables!$A$2:$B$257,2,TRUE),Tables!$A$2:$B$257,2,TRUE)</f>
        <v>DC</v>
      </c>
      <c r="M25" s="13" t="str">
        <f>VLOOKUP(VLOOKUP(LEFT(VLOOKUP(I25,Tables!$A$2:$E$257,5,TRUE),1)&amp;LEFT(VLOOKUP(I26,Tables!$A$2:$F$257,6,TRUE),1),Tables!$A$2:$B$257,2,TRUE)&amp;VLOOKUP(LEFT(I23,1)&amp;LEFT(I24,1),Tables!$A$2:$B$257,2,TRUE),Tables!$A$2:$B$257,2,TRUE)&amp;VLOOKUP(VLOOKUP(RIGHT(VLOOKUP(I25,Tables!$A$2:$E$257,5,TRUE),1)&amp;RIGHT(VLOOKUP(I26,Tables!$A$2:$F$257,6,TRUE),1),Tables!$A$2:$B$257,2,TRUE)&amp;VLOOKUP(RIGHT(I23,1)&amp;RIGHT(I24,1),Tables!$A$2:$B$257,2,TRUE),Tables!$A$2:$B$257,2,TRUE)</f>
        <v>0A</v>
      </c>
      <c r="N25" s="11" t="str">
        <f>VLOOKUP(LEFT(J25,1)&amp;LEFT(R25,1),Tables!$A$2:$B$257,2,TRUE)&amp;VLOOKUP(RIGHT(J25,1)&amp;RIGHT(R25,1),Tables!$A$2:$B$257,2,TRUE)</f>
        <v>71</v>
      </c>
      <c r="O25" s="12" t="str">
        <f>VLOOKUP(LEFT(K25,1)&amp;LEFT(S25,1),Tables!$A$2:$B$257,2,TRUE)&amp;VLOOKUP(RIGHT(K25,1)&amp;RIGHT(S25,1),Tables!$A$2:$B$257,2,TRUE)</f>
        <v>D3</v>
      </c>
      <c r="P25" s="12" t="str">
        <f>VLOOKUP(LEFT(L25,1)&amp;LEFT(T25,1),Tables!$A$2:$B$257,2,TRUE)&amp;VLOOKUP(RIGHT(L25,1)&amp;RIGHT(T25,1),Tables!$A$2:$B$257,2,TRUE)</f>
        <v>9B</v>
      </c>
      <c r="Q25" s="13" t="str">
        <f>VLOOKUP(LEFT(M25,1)&amp;LEFT(U25,1),Tables!$A$2:$B$257,2,TRUE)&amp;VLOOKUP(RIGHT(M25,1)&amp;RIGHT(U25,1),Tables!$A$2:$B$257,2,TRUE)</f>
        <v>32</v>
      </c>
      <c r="R25" s="11" t="str">
        <f>VLOOKUP(LEFT(VLOOKUP(U22,Tables!$A$2:$C$257,3,TRUE),1)&amp;LEFT(T17,1),Tables!$A$2:$B$257,2,TRUE)&amp;VLOOKUP(RIGHT(VLOOKUP(U22,Tables!$A$2:$C$257,3,TRUE),1)&amp;RIGHT(T17,1),Tables!$A$2:$B$257,2,TRUE)</f>
        <v>B4</v>
      </c>
      <c r="S25" s="12" t="str">
        <f>VLOOKUP(LEFT(R25,1)&amp;LEFT(U17,1),Tables!$A$2:$B$257,2,TRUE)&amp;VLOOKUP(RIGHT(R25,1)&amp;RIGHT(U17,1),Tables!$A$2:$B$257,2,TRUE)</f>
        <v>41</v>
      </c>
      <c r="T25" s="12" t="str">
        <f>VLOOKUP(LEFT(S25,1)&amp;LEFT(R21,1),Tables!$A$2:$B$257,2,TRUE)&amp;VLOOKUP(RIGHT(S25,1)&amp;RIGHT(R21,1),Tables!$A$2:$B$257,2,TRUE)</f>
        <v>47</v>
      </c>
      <c r="U25" s="13" t="str">
        <f>VLOOKUP(LEFT(T25,1)&amp;LEFT(S21,1),Tables!$A$2:$B$257,2,TRUE)&amp;VLOOKUP(RIGHT(T25,1)&amp;RIGHT(S21,1),Tables!$A$2:$B$257,2,TRUE)</f>
        <v>38</v>
      </c>
      <c r="V25" s="10"/>
      <c r="W25" s="10"/>
      <c r="X25" s="10"/>
      <c r="Y25" s="10"/>
    </row>
    <row r="26" spans="1:25" ht="19.5" customHeight="1">
      <c r="A26" s="3"/>
      <c r="B26" s="17" t="str">
        <f>VLOOKUP(N22,Tables!$A$2:$C$257,3,TRUE)</f>
        <v>EE</v>
      </c>
      <c r="C26" s="18" t="str">
        <f>VLOOKUP(O22,Tables!$A$2:$C$257,3,TRUE)</f>
        <v>0F</v>
      </c>
      <c r="D26" s="18" t="str">
        <f>VLOOKUP(P22,Tables!$A$2:$C$257,3,TRUE)</f>
        <v>C9</v>
      </c>
      <c r="E26" s="19" t="str">
        <f>VLOOKUP(Q22,Tables!$A$2:$C$257,3,TRUE)</f>
        <v>9F</v>
      </c>
      <c r="F26" s="18" t="str">
        <f>E26</f>
        <v>9F</v>
      </c>
      <c r="G26" s="18" t="str">
        <f>B26</f>
        <v>EE</v>
      </c>
      <c r="H26" s="18" t="str">
        <f>C26</f>
        <v>0F</v>
      </c>
      <c r="I26" s="18" t="str">
        <f>D26</f>
        <v>C9</v>
      </c>
      <c r="J26" s="17" t="str">
        <f>VLOOKUP(VLOOKUP(LEFT(VLOOKUP(F26,Tables!$A$2:$E$257,5,TRUE),1)&amp;LEFT(VLOOKUP(F23,Tables!$A$2:$F$257,6,TRUE),1),Tables!$A$2:$B$257,2,TRUE)&amp;VLOOKUP(LEFT(F24,1)&amp;LEFT(F25,1),Tables!$A$2:$B$257,2,TRUE),Tables!$A$2:$B$257,2,TRUE)&amp;VLOOKUP(VLOOKUP(RIGHT(VLOOKUP(F26,Tables!$A$2:$E$257,5,TRUE),1)&amp;RIGHT(VLOOKUP(F23,Tables!$A$2:$F$257,6,TRUE),1),Tables!$A$2:$B$257,2,TRUE)&amp;VLOOKUP(RIGHT(F24,1)&amp;RIGHT(F25,1),Tables!$A$2:$B$257,2,TRUE),Tables!$A$2:$B$257,2,TRUE)</f>
        <v>F9</v>
      </c>
      <c r="K26" s="18" t="str">
        <f>VLOOKUP(VLOOKUP(LEFT(VLOOKUP(G26,Tables!$A$2:$E$257,5,TRUE),1)&amp;LEFT(VLOOKUP(G23,Tables!$A$2:$F$257,6,TRUE),1),Tables!$A$2:$B$257,2,TRUE)&amp;VLOOKUP(LEFT(G24,1)&amp;LEFT(G25,1),Tables!$A$2:$B$257,2,TRUE),Tables!$A$2:$B$257,2,TRUE)&amp;VLOOKUP(VLOOKUP(RIGHT(VLOOKUP(G26,Tables!$A$2:$E$257,5,TRUE),1)&amp;RIGHT(VLOOKUP(G23,Tables!$A$2:$F$257,6,TRUE),1),Tables!$A$2:$B$257,2,TRUE)&amp;VLOOKUP(RIGHT(G24,1)&amp;RIGHT(G25,1),Tables!$A$2:$B$257,2,TRUE),Tables!$A$2:$B$257,2,TRUE)</f>
        <v>90</v>
      </c>
      <c r="L26" s="18" t="str">
        <f>VLOOKUP(VLOOKUP(LEFT(VLOOKUP(H26,Tables!$A$2:$E$257,5,TRUE),1)&amp;LEFT(VLOOKUP(H23,Tables!$A$2:$F$257,6,TRUE),1),Tables!$A$2:$B$257,2,TRUE)&amp;VLOOKUP(LEFT(H24,1)&amp;LEFT(H25,1),Tables!$A$2:$B$257,2,TRUE),Tables!$A$2:$B$257,2,TRUE)&amp;VLOOKUP(VLOOKUP(RIGHT(VLOOKUP(H26,Tables!$A$2:$E$257,5,TRUE),1)&amp;RIGHT(VLOOKUP(H23,Tables!$A$2:$F$257,6,TRUE),1),Tables!$A$2:$B$257,2,TRUE)&amp;VLOOKUP(RIGHT(H24,1)&amp;RIGHT(H25,1),Tables!$A$2:$B$257,2,TRUE),Tables!$A$2:$B$257,2,TRUE)</f>
        <v>73</v>
      </c>
      <c r="M26" s="19" t="str">
        <f>VLOOKUP(VLOOKUP(LEFT(VLOOKUP(I26,Tables!$A$2:$E$257,5,TRUE),1)&amp;LEFT(VLOOKUP(I23,Tables!$A$2:$F$257,6,TRUE),1),Tables!$A$2:$B$257,2,TRUE)&amp;VLOOKUP(LEFT(I24,1)&amp;LEFT(I25,1),Tables!$A$2:$B$257,2,TRUE),Tables!$A$2:$B$257,2,TRUE)&amp;VLOOKUP(VLOOKUP(RIGHT(VLOOKUP(I26,Tables!$A$2:$E$257,5,TRUE),1)&amp;RIGHT(VLOOKUP(I23,Tables!$A$2:$F$257,6,TRUE),1),Tables!$A$2:$B$257,2,TRUE)&amp;VLOOKUP(RIGHT(I24,1)&amp;RIGHT(I25,1),Tables!$A$2:$B$257,2,TRUE),Tables!$A$2:$B$257,2,TRUE)</f>
        <v>87</v>
      </c>
      <c r="N26" s="17" t="str">
        <f>VLOOKUP(LEFT(J26,1)&amp;LEFT(R26,1),Tables!$A$2:$B$257,2,TRUE)&amp;VLOOKUP(RIGHT(J26,1)&amp;RIGHT(R26,1),Tables!$A$2:$B$257,2,TRUE)</f>
        <v>44</v>
      </c>
      <c r="O26" s="18" t="str">
        <f>VLOOKUP(LEFT(K26,1)&amp;LEFT(S26,1),Tables!$A$2:$B$257,2,TRUE)&amp;VLOOKUP(RIGHT(K26,1)&amp;RIGHT(S26,1),Tables!$A$2:$B$257,2,TRUE)</f>
        <v>88</v>
      </c>
      <c r="P26" s="18" t="str">
        <f>VLOOKUP(LEFT(L26,1)&amp;LEFT(T26,1),Tables!$A$2:$B$257,2,TRUE)&amp;VLOOKUP(RIGHT(L26,1)&amp;RIGHT(T26,1),Tables!$A$2:$B$257,2,TRUE)</f>
        <v>E5</v>
      </c>
      <c r="Q26" s="19" t="str">
        <f>VLOOKUP(LEFT(M26,1)&amp;LEFT(U26,1),Tables!$A$2:$B$257,2,TRUE)&amp;VLOOKUP(RIGHT(M26,1)&amp;RIGHT(U26,1),Tables!$A$2:$B$257,2,TRUE)</f>
        <v>7A</v>
      </c>
      <c r="R26" s="17" t="str">
        <f>VLOOKUP(LEFT(VLOOKUP(U19,Tables!$A$2:$C$257,3,TRUE),1)&amp;LEFT(T18,1),Tables!$A$2:$B$257,2,TRUE)&amp;VLOOKUP(RIGHT(VLOOKUP(U19,Tables!$A$2:$C$257,3,TRUE),1)&amp;RIGHT(T18,1),Tables!$A$2:$B$257,2,TRUE)</f>
        <v>BD</v>
      </c>
      <c r="S26" s="18" t="str">
        <f>VLOOKUP(LEFT(R26,1)&amp;LEFT(U18,1),Tables!$A$2:$B$257,2,TRUE)&amp;VLOOKUP(RIGHT(R26,1)&amp;RIGHT(U18,1),Tables!$A$2:$B$257,2,TRUE)</f>
        <v>18</v>
      </c>
      <c r="T26" s="18" t="str">
        <f>VLOOKUP(LEFT(S26,1)&amp;LEFT(R22,1),Tables!$A$2:$B$257,2,TRUE)&amp;VLOOKUP(RIGHT(S26,1)&amp;RIGHT(R22,1),Tables!$A$2:$B$257,2,TRUE)</f>
        <v>96</v>
      </c>
      <c r="U26" s="19" t="str">
        <f>VLOOKUP(LEFT(T26,1)&amp;LEFT(S22,1),Tables!$A$2:$B$257,2,TRUE)&amp;VLOOKUP(RIGHT(T26,1)&amp;RIGHT(S22,1),Tables!$A$2:$B$257,2,TRUE)</f>
        <v>FD</v>
      </c>
      <c r="V26" s="21"/>
      <c r="W26" s="21"/>
      <c r="X26" s="21"/>
      <c r="Y26" s="21"/>
    </row>
    <row r="27" spans="1:25" ht="19.5" customHeight="1">
      <c r="A27" s="4" t="s">
        <v>8</v>
      </c>
      <c r="B27" s="14" t="str">
        <f>VLOOKUP(N23,Tables!$A$2:$C$257,3,TRUE)</f>
        <v>BC</v>
      </c>
      <c r="C27" s="15" t="str">
        <f>VLOOKUP(O23,Tables!$A$2:$C$257,3,TRUE)</f>
        <v>64</v>
      </c>
      <c r="D27" s="15" t="str">
        <f>VLOOKUP(P23,Tables!$A$2:$C$257,3,TRUE)</f>
        <v>61</v>
      </c>
      <c r="E27" s="16" t="str">
        <f>VLOOKUP(Q23,Tables!$A$2:$C$257,3,TRUE)</f>
        <v>E3</v>
      </c>
      <c r="F27" s="15" t="str">
        <f>B27</f>
        <v>BC</v>
      </c>
      <c r="G27" s="15" t="str">
        <f>C27</f>
        <v>64</v>
      </c>
      <c r="H27" s="15" t="str">
        <f>D27</f>
        <v>61</v>
      </c>
      <c r="I27" s="15" t="str">
        <f>E27</f>
        <v>E3</v>
      </c>
      <c r="J27" s="14" t="str">
        <f>VLOOKUP(VLOOKUP(LEFT(VLOOKUP(F27,Tables!$A$2:$E$257,5,TRUE),1)&amp;LEFT(VLOOKUP(F28,Tables!$A$2:$F$257,6,TRUE),1),Tables!$A$2:$B$257,2,TRUE)&amp;VLOOKUP(LEFT(F29,1)&amp;LEFT(F30,1),Tables!$A$2:$B$257,2,TRUE),Tables!$A$2:$B$257,2,TRUE)&amp;VLOOKUP(VLOOKUP(RIGHT(VLOOKUP(F27,Tables!$A$2:$E$257,5,TRUE),1)&amp;RIGHT(VLOOKUP(F28,Tables!$A$2:$F$257,6,TRUE),1),Tables!$A$2:$B$257,2,TRUE)&amp;VLOOKUP(RIGHT(F29,1)&amp;RIGHT(F30,1),Tables!$A$2:$B$257,2,TRUE),Tables!$A$2:$B$257,2,TRUE)</f>
        <v>61</v>
      </c>
      <c r="K27" s="15" t="str">
        <f>VLOOKUP(VLOOKUP(LEFT(VLOOKUP(G27,Tables!$A$2:$E$257,5,TRUE),1)&amp;LEFT(VLOOKUP(G28,Tables!$A$2:$F$257,6,TRUE),1),Tables!$A$2:$B$257,2,TRUE)&amp;VLOOKUP(LEFT(G29,1)&amp;LEFT(G30,1),Tables!$A$2:$B$257,2,TRUE),Tables!$A$2:$B$257,2,TRUE)&amp;VLOOKUP(VLOOKUP(RIGHT(VLOOKUP(G27,Tables!$A$2:$E$257,5,TRUE),1)&amp;RIGHT(VLOOKUP(G28,Tables!$A$2:$F$257,6,TRUE),1),Tables!$A$2:$B$257,2,TRUE)&amp;VLOOKUP(RIGHT(G29,1)&amp;RIGHT(G30,1),Tables!$A$2:$B$257,2,TRUE),Tables!$A$2:$B$257,2,TRUE)</f>
        <v>66</v>
      </c>
      <c r="L27" s="15" t="str">
        <f>VLOOKUP(VLOOKUP(LEFT(VLOOKUP(H27,Tables!$A$2:$E$257,5,TRUE),1)&amp;LEFT(VLOOKUP(H28,Tables!$A$2:$F$257,6,TRUE),1),Tables!$A$2:$B$257,2,TRUE)&amp;VLOOKUP(LEFT(H29,1)&amp;LEFT(H30,1),Tables!$A$2:$B$257,2,TRUE),Tables!$A$2:$B$257,2,TRUE)&amp;VLOOKUP(VLOOKUP(RIGHT(VLOOKUP(H27,Tables!$A$2:$E$257,5,TRUE),1)&amp;RIGHT(VLOOKUP(H28,Tables!$A$2:$F$257,6,TRUE),1),Tables!$A$2:$B$257,2,TRUE)&amp;VLOOKUP(RIGHT(H29,1)&amp;RIGHT(H30,1),Tables!$A$2:$B$257,2,TRUE),Tables!$A$2:$B$257,2,TRUE)</f>
        <v>E9</v>
      </c>
      <c r="M27" s="16" t="str">
        <f>VLOOKUP(VLOOKUP(LEFT(VLOOKUP(I27,Tables!$A$2:$E$257,5,TRUE),1)&amp;LEFT(VLOOKUP(I28,Tables!$A$2:$F$257,6,TRUE),1),Tables!$A$2:$B$257,2,TRUE)&amp;VLOOKUP(LEFT(I29,1)&amp;LEFT(I30,1),Tables!$A$2:$B$257,2,TRUE),Tables!$A$2:$B$257,2,TRUE)&amp;VLOOKUP(VLOOKUP(RIGHT(VLOOKUP(I27,Tables!$A$2:$E$257,5,TRUE),1)&amp;RIGHT(VLOOKUP(I28,Tables!$A$2:$F$257,6,TRUE),1),Tables!$A$2:$B$257,2,TRUE)&amp;VLOOKUP(RIGHT(I29,1)&amp;RIGHT(I30,1),Tables!$A$2:$B$257,2,TRUE),Tables!$A$2:$B$257,2,TRUE)</f>
        <v>DA</v>
      </c>
      <c r="N27" s="14" t="str">
        <f>VLOOKUP(LEFT(J27,1)&amp;LEFT(R27,1),Tables!$A$2:$B$257,2,TRUE)&amp;VLOOKUP(RIGHT(J27,1)&amp;RIGHT(R27,1),Tables!$A$2:$B$257,2,TRUE)</f>
        <v>86</v>
      </c>
      <c r="O27" s="15" t="str">
        <f>VLOOKUP(LEFT(K27,1)&amp;LEFT(S27,1),Tables!$A$2:$B$257,2,TRUE)&amp;VLOOKUP(RIGHT(K27,1)&amp;RIGHT(S27,1),Tables!$A$2:$B$257,2,TRUE)</f>
        <v>DD</v>
      </c>
      <c r="P27" s="15" t="str">
        <f>VLOOKUP(LEFT(L27,1)&amp;LEFT(T27,1),Tables!$A$2:$B$257,2,TRUE)&amp;VLOOKUP(RIGHT(L27,1)&amp;RIGHT(T27,1),Tables!$A$2:$B$257,2,TRUE)</f>
        <v>A1</v>
      </c>
      <c r="Q27" s="16" t="str">
        <f>VLOOKUP(LEFT(M27,1)&amp;LEFT(U27,1),Tables!$A$2:$B$257,2,TRUE)&amp;VLOOKUP(RIGHT(M27,1)&amp;RIGHT(U27,1),Tables!$A$2:$B$257,2,TRUE)</f>
        <v>FB</v>
      </c>
      <c r="R27" s="14" t="str">
        <f>VLOOKUP(LEFT(U23,1)&amp;LEFT(T19,1),Tables!$A$2:$B$257,2,TRUE)&amp;VLOOKUP(RIGHT(U23,1)&amp;RIGHT(T19,1),Tables!$A$2:$B$257,2,TRUE)</f>
        <v>E7</v>
      </c>
      <c r="S27" s="15" t="str">
        <f>VLOOKUP(LEFT(R27,1)&amp;LEFT(U19,1),Tables!$A$2:$B$257,2,TRUE)&amp;VLOOKUP(RIGHT(R27,1)&amp;RIGHT(U19,1),Tables!$A$2:$B$257,2,TRUE)</f>
        <v>BB</v>
      </c>
      <c r="T27" s="15" t="str">
        <f>VLOOKUP(VLOOKUP(LEFT(VLOOKUP(S28,Tables!$A$2:$C$257,3,TRUE),1)&amp;LEFT(R23,1),Tables!$A$2:$B$257,2,TRUE)&amp;LEFT(X27,1),Tables!$A$2:$B$257,2,TRUE)&amp;VLOOKUP(VLOOKUP(RIGHT(VLOOKUP(S28,Tables!$A$2:$C$257,3,TRUE),1)&amp;RIGHT(R23,1),Tables!$A$2:$B$257,2,TRUE)&amp;RIGHT(X27,1),Tables!$A$2:$B$257,2,TRUE)</f>
        <v>48</v>
      </c>
      <c r="U27" s="16" t="str">
        <f>VLOOKUP(LEFT(T27,1)&amp;LEFT(S23,1),Tables!$A$2:$B$257,2,TRUE)&amp;VLOOKUP(RIGHT(T27,1)&amp;RIGHT(S23,1),Tables!$A$2:$B$257,2,TRUE)</f>
        <v>21</v>
      </c>
      <c r="V27" s="9"/>
      <c r="W27" s="9"/>
      <c r="X27" s="9" t="s">
        <v>52</v>
      </c>
      <c r="Y27" s="9"/>
    </row>
    <row r="28" spans="2:25" ht="19.5" customHeight="1">
      <c r="B28" s="11" t="str">
        <f>VLOOKUP(N24,Tables!$A$2:$C$257,3,TRUE)</f>
        <v>68</v>
      </c>
      <c r="C28" s="12" t="str">
        <f>VLOOKUP(O24,Tables!$A$2:$C$257,3,TRUE)</f>
        <v>44</v>
      </c>
      <c r="D28" s="12" t="str">
        <f>VLOOKUP(P24,Tables!$A$2:$C$257,3,TRUE)</f>
        <v>72</v>
      </c>
      <c r="E28" s="13" t="str">
        <f>VLOOKUP(Q24,Tables!$A$2:$C$257,3,TRUE)</f>
        <v>CD</v>
      </c>
      <c r="F28" s="12" t="str">
        <f>C28</f>
        <v>44</v>
      </c>
      <c r="G28" s="12" t="str">
        <f>D28</f>
        <v>72</v>
      </c>
      <c r="H28" s="12" t="str">
        <f>E28</f>
        <v>CD</v>
      </c>
      <c r="I28" s="12" t="str">
        <f>B28</f>
        <v>68</v>
      </c>
      <c r="J28" s="11" t="str">
        <f>VLOOKUP(VLOOKUP(LEFT(VLOOKUP(F28,Tables!$A$2:$E$257,5,TRUE),1)&amp;LEFT(VLOOKUP(F29,Tables!$A$2:$F$257,6,TRUE),1),Tables!$A$2:$B$257,2,TRUE)&amp;VLOOKUP(LEFT(F30,1)&amp;LEFT(F27,1),Tables!$A$2:$B$257,2,TRUE),Tables!$A$2:$B$257,2,TRUE)&amp;VLOOKUP(VLOOKUP(RIGHT(VLOOKUP(F28,Tables!$A$2:$E$257,5,TRUE),1)&amp;RIGHT(VLOOKUP(F29,Tables!$A$2:$F$257,6,TRUE),1),Tables!$A$2:$B$257,2,TRUE)&amp;VLOOKUP(RIGHT(F30,1)&amp;RIGHT(F27,1),Tables!$A$2:$B$257,2,TRUE),Tables!$A$2:$B$257,2,TRUE)</f>
        <v>D2</v>
      </c>
      <c r="K28" s="12" t="str">
        <f>VLOOKUP(VLOOKUP(LEFT(VLOOKUP(G28,Tables!$A$2:$E$257,5,TRUE),1)&amp;LEFT(VLOOKUP(G29,Tables!$A$2:$F$257,6,TRUE),1),Tables!$A$2:$B$257,2,TRUE)&amp;VLOOKUP(LEFT(G30,1)&amp;LEFT(G27,1),Tables!$A$2:$B$257,2,TRUE),Tables!$A$2:$B$257,2,TRUE)&amp;VLOOKUP(VLOOKUP(RIGHT(VLOOKUP(G28,Tables!$A$2:$E$257,5,TRUE),1)&amp;RIGHT(VLOOKUP(G29,Tables!$A$2:$F$257,6,TRUE),1),Tables!$A$2:$B$257,2,TRUE)&amp;VLOOKUP(RIGHT(G30,1)&amp;RIGHT(G27,1),Tables!$A$2:$B$257,2,TRUE),Tables!$A$2:$B$257,2,TRUE)</f>
        <v>FE</v>
      </c>
      <c r="L28" s="12" t="str">
        <f>VLOOKUP(VLOOKUP(LEFT(VLOOKUP(H28,Tables!$A$2:$E$257,5,TRUE),1)&amp;LEFT(VLOOKUP(H29,Tables!$A$2:$F$257,6,TRUE),1),Tables!$A$2:$B$257,2,TRUE)&amp;VLOOKUP(LEFT(H30,1)&amp;LEFT(H27,1),Tables!$A$2:$B$257,2,TRUE),Tables!$A$2:$B$257,2,TRUE)&amp;VLOOKUP(VLOOKUP(RIGHT(VLOOKUP(H28,Tables!$A$2:$E$257,5,TRUE),1)&amp;RIGHT(VLOOKUP(H29,Tables!$A$2:$F$257,6,TRUE),1),Tables!$A$2:$B$257,2,TRUE)&amp;VLOOKUP(RIGHT(H30,1)&amp;RIGHT(H27,1),Tables!$A$2:$B$257,2,TRUE),Tables!$A$2:$B$257,2,TRUE)</f>
        <v>DA</v>
      </c>
      <c r="M28" s="13" t="str">
        <f>VLOOKUP(VLOOKUP(LEFT(VLOOKUP(I28,Tables!$A$2:$E$257,5,TRUE),1)&amp;LEFT(VLOOKUP(I29,Tables!$A$2:$F$257,6,TRUE),1),Tables!$A$2:$B$257,2,TRUE)&amp;VLOOKUP(LEFT(I30,1)&amp;LEFT(I27,1),Tables!$A$2:$B$257,2,TRUE),Tables!$A$2:$B$257,2,TRUE)&amp;VLOOKUP(VLOOKUP(RIGHT(VLOOKUP(I28,Tables!$A$2:$E$257,5,TRUE),1)&amp;RIGHT(VLOOKUP(I29,Tables!$A$2:$F$257,6,TRUE),1),Tables!$A$2:$B$257,2,TRUE)&amp;VLOOKUP(RIGHT(I30,1)&amp;RIGHT(I27,1),Tables!$A$2:$B$257,2,TRUE),Tables!$A$2:$B$257,2,TRUE)</f>
        <v>40</v>
      </c>
      <c r="N28" s="11" t="str">
        <f>VLOOKUP(LEFT(J28,1)&amp;LEFT(R28,1),Tables!$A$2:$B$257,2,TRUE)&amp;VLOOKUP(RIGHT(J28,1)&amp;RIGHT(R28,1),Tables!$A$2:$B$257,2,TRUE)</f>
        <v>8D</v>
      </c>
      <c r="O28" s="12" t="str">
        <f>VLOOKUP(LEFT(K28,1)&amp;LEFT(S28,1),Tables!$A$2:$B$257,2,TRUE)&amp;VLOOKUP(RIGHT(K28,1)&amp;RIGHT(S28,1),Tables!$A$2:$B$257,2,TRUE)</f>
        <v>F7</v>
      </c>
      <c r="P28" s="12" t="str">
        <f>VLOOKUP(LEFT(L28,1)&amp;LEFT(T28,1),Tables!$A$2:$B$257,2,TRUE)&amp;VLOOKUP(RIGHT(L28,1)&amp;RIGHT(T28,1),Tables!$A$2:$B$257,2,TRUE)</f>
        <v>80</v>
      </c>
      <c r="Q28" s="13" t="str">
        <f>VLOOKUP(LEFT(M28,1)&amp;LEFT(U28,1),Tables!$A$2:$B$257,2,TRUE)&amp;VLOOKUP(RIGHT(M28,1)&amp;RIGHT(U28,1),Tables!$A$2:$B$257,2,TRUE)</f>
        <v>AF</v>
      </c>
      <c r="R28" s="11" t="str">
        <f>VLOOKUP(LEFT(U24,1)&amp;LEFT(T20,1),Tables!$A$2:$B$257,2,TRUE)&amp;VLOOKUP(RIGHT(U24,1)&amp;RIGHT(T20,1),Tables!$A$2:$B$257,2,TRUE)</f>
        <v>5F</v>
      </c>
      <c r="S28" s="12" t="str">
        <f>VLOOKUP(LEFT(R28,1)&amp;LEFT(U20,1),Tables!$A$2:$B$257,2,TRUE)&amp;VLOOKUP(RIGHT(R28,1)&amp;RIGHT(U20,1),Tables!$A$2:$B$257,2,TRUE)</f>
        <v>09</v>
      </c>
      <c r="T28" s="12" t="str">
        <f>VLOOKUP(LEFT(VLOOKUP(S29,Tables!$A$2:$C$257,3,TRUE),1)&amp;LEFT(R24,1),Tables!$A$2:$B$257,2,TRUE)&amp;VLOOKUP(RIGHT(VLOOKUP(S29,Tables!$A$2:$C$257,3,TRUE),1)&amp;RIGHT(R24,1),Tables!$A$2:$B$257,2,TRUE)</f>
        <v>5A</v>
      </c>
      <c r="U28" s="13" t="str">
        <f>VLOOKUP(LEFT(T28,1)&amp;LEFT(S24,1),Tables!$A$2:$B$257,2,TRUE)&amp;VLOOKUP(RIGHT(T28,1)&amp;RIGHT(S24,1),Tables!$A$2:$B$257,2,TRUE)</f>
        <v>EF</v>
      </c>
      <c r="V28" s="9"/>
      <c r="W28" s="9"/>
      <c r="X28" s="9"/>
      <c r="Y28" s="9"/>
    </row>
    <row r="29" spans="2:25" ht="19.5" customHeight="1">
      <c r="B29" s="11" t="str">
        <f>VLOOKUP(N25,Tables!$A$2:$C$257,3,TRUE)</f>
        <v>A3</v>
      </c>
      <c r="C29" s="12" t="str">
        <f>VLOOKUP(O25,Tables!$A$2:$C$257,3,TRUE)</f>
        <v>66</v>
      </c>
      <c r="D29" s="12" t="str">
        <f>VLOOKUP(P25,Tables!$A$2:$C$257,3,TRUE)</f>
        <v>14</v>
      </c>
      <c r="E29" s="13" t="str">
        <f>VLOOKUP(Q25,Tables!$A$2:$C$257,3,TRUE)</f>
        <v>23</v>
      </c>
      <c r="F29" s="12" t="str">
        <f>D29</f>
        <v>14</v>
      </c>
      <c r="G29" s="12" t="str">
        <f>E29</f>
        <v>23</v>
      </c>
      <c r="H29" s="12" t="str">
        <f>B29</f>
        <v>A3</v>
      </c>
      <c r="I29" s="12" t="str">
        <f>C29</f>
        <v>66</v>
      </c>
      <c r="J29" s="11" t="str">
        <f>VLOOKUP(VLOOKUP(LEFT(VLOOKUP(F29,Tables!$A$2:$E$257,5,TRUE),1)&amp;LEFT(VLOOKUP(F30,Tables!$A$2:$F$257,6,TRUE),1),Tables!$A$2:$B$257,2,TRUE)&amp;VLOOKUP(LEFT(F27,1)&amp;LEFT(F28,1),Tables!$A$2:$B$257,2,TRUE),Tables!$A$2:$B$257,2,TRUE)&amp;VLOOKUP(VLOOKUP(RIGHT(VLOOKUP(F29,Tables!$A$2:$E$257,5,TRUE),1)&amp;RIGHT(VLOOKUP(F30,Tables!$A$2:$F$257,6,TRUE),1),Tables!$A$2:$B$257,2,TRUE)&amp;VLOOKUP(RIGHT(F27,1)&amp;RIGHT(F28,1),Tables!$A$2:$B$257,2,TRUE),Tables!$A$2:$B$257,2,TRUE)</f>
        <v>A5</v>
      </c>
      <c r="K29" s="12" t="str">
        <f>VLOOKUP(VLOOKUP(LEFT(VLOOKUP(G29,Tables!$A$2:$E$257,5,TRUE),1)&amp;LEFT(VLOOKUP(G30,Tables!$A$2:$F$257,6,TRUE),1),Tables!$A$2:$B$257,2,TRUE)&amp;VLOOKUP(LEFT(G27,1)&amp;LEFT(G28,1),Tables!$A$2:$B$257,2,TRUE),Tables!$A$2:$B$257,2,TRUE)&amp;VLOOKUP(VLOOKUP(RIGHT(VLOOKUP(G29,Tables!$A$2:$E$257,5,TRUE),1)&amp;RIGHT(VLOOKUP(G30,Tables!$A$2:$F$257,6,TRUE),1),Tables!$A$2:$B$257,2,TRUE)&amp;VLOOKUP(RIGHT(G27,1)&amp;RIGHT(G28,1),Tables!$A$2:$B$257,2,TRUE),Tables!$A$2:$B$257,2,TRUE)</f>
        <v>7D</v>
      </c>
      <c r="L29" s="12" t="str">
        <f>VLOOKUP(VLOOKUP(LEFT(VLOOKUP(H29,Tables!$A$2:$E$257,5,TRUE),1)&amp;LEFT(VLOOKUP(H30,Tables!$A$2:$F$257,6,TRUE),1),Tables!$A$2:$B$257,2,TRUE)&amp;VLOOKUP(LEFT(H27,1)&amp;LEFT(H28,1),Tables!$A$2:$B$257,2,TRUE),Tables!$A$2:$B$257,2,TRUE)&amp;VLOOKUP(VLOOKUP(RIGHT(VLOOKUP(H29,Tables!$A$2:$E$257,5,TRUE),1)&amp;RIGHT(VLOOKUP(H30,Tables!$A$2:$F$257,6,TRUE),1),Tables!$A$2:$B$257,2,TRUE)&amp;VLOOKUP(RIGHT(H27,1)&amp;RIGHT(H28,1),Tables!$A$2:$B$257,2,TRUE),Tables!$A$2:$B$257,2,TRUE)</f>
        <v>A6</v>
      </c>
      <c r="M29" s="13" t="str">
        <f>VLOOKUP(VLOOKUP(LEFT(VLOOKUP(I29,Tables!$A$2:$E$257,5,TRUE),1)&amp;LEFT(VLOOKUP(I30,Tables!$A$2:$F$257,6,TRUE),1),Tables!$A$2:$B$257,2,TRUE)&amp;VLOOKUP(LEFT(I27,1)&amp;LEFT(I28,1),Tables!$A$2:$B$257,2,TRUE),Tables!$A$2:$B$257,2,TRUE)&amp;VLOOKUP(VLOOKUP(RIGHT(VLOOKUP(I29,Tables!$A$2:$E$257,5,TRUE),1)&amp;RIGHT(VLOOKUP(I30,Tables!$A$2:$F$257,6,TRUE),1),Tables!$A$2:$B$257,2,TRUE)&amp;VLOOKUP(RIGHT(I27,1)&amp;RIGHT(I28,1),Tables!$A$2:$B$257,2,TRUE),Tables!$A$2:$B$257,2,TRUE)</f>
        <v>37</v>
      </c>
      <c r="N29" s="11" t="str">
        <f>VLOOKUP(LEFT(J29,1)&amp;LEFT(R29,1),Tables!$A$2:$B$257,2,TRUE)&amp;VLOOKUP(RIGHT(J29,1)&amp;RIGHT(R29,1),Tables!$A$2:$B$257,2,TRUE)</f>
        <v>08</v>
      </c>
      <c r="O29" s="12" t="str">
        <f>VLOOKUP(LEFT(K29,1)&amp;LEFT(S29,1),Tables!$A$2:$B$257,2,TRUE)&amp;VLOOKUP(RIGHT(K29,1)&amp;RIGHT(S29,1),Tables!$A$2:$B$257,2,TRUE)</f>
        <v>2E</v>
      </c>
      <c r="P29" s="12" t="str">
        <f>VLOOKUP(LEFT(L29,1)&amp;LEFT(T29,1),Tables!$A$2:$B$257,2,TRUE)&amp;VLOOKUP(RIGHT(L29,1)&amp;RIGHT(T29,1),Tables!$A$2:$B$257,2,TRUE)</f>
        <v>56</v>
      </c>
      <c r="Q29" s="13" t="str">
        <f>VLOOKUP(LEFT(M29,1)&amp;LEFT(U29,1),Tables!$A$2:$B$257,2,TRUE)&amp;VLOOKUP(RIGHT(M29,1)&amp;RIGHT(U29,1),Tables!$A$2:$B$257,2,TRUE)</f>
        <v>86</v>
      </c>
      <c r="R29" s="11" t="str">
        <f>VLOOKUP(LEFT(U25,1)&amp;LEFT(T21,1),Tables!$A$2:$B$257,2,TRUE)&amp;VLOOKUP(RIGHT(U25,1)&amp;RIGHT(T21,1),Tables!$A$2:$B$257,2,TRUE)</f>
        <v>AD</v>
      </c>
      <c r="S29" s="12" t="str">
        <f>VLOOKUP(LEFT(R29,1)&amp;LEFT(U21,1),Tables!$A$2:$B$257,2,TRUE)&amp;VLOOKUP(RIGHT(R29,1)&amp;RIGHT(U21,1),Tables!$A$2:$B$257,2,TRUE)</f>
        <v>53</v>
      </c>
      <c r="T29" s="12" t="str">
        <f>VLOOKUP(LEFT(VLOOKUP(S30,Tables!$A$2:$C$257,3,TRUE),1)&amp;LEFT(R25,1),Tables!$A$2:$B$257,2,TRUE)&amp;VLOOKUP(RIGHT(VLOOKUP(S30,Tables!$A$2:$C$257,3,TRUE),1)&amp;RIGHT(R25,1),Tables!$A$2:$B$257,2,TRUE)</f>
        <v>F0</v>
      </c>
      <c r="U29" s="13" t="str">
        <f>VLOOKUP(LEFT(T29,1)&amp;LEFT(S25,1),Tables!$A$2:$B$257,2,TRUE)&amp;VLOOKUP(RIGHT(T29,1)&amp;RIGHT(S25,1),Tables!$A$2:$B$257,2,TRUE)</f>
        <v>B1</v>
      </c>
      <c r="V29" s="9"/>
      <c r="W29" s="9"/>
      <c r="X29" s="9"/>
      <c r="Y29" s="9"/>
    </row>
    <row r="30" spans="2:25" ht="19.5" customHeight="1">
      <c r="B30" s="17" t="str">
        <f>VLOOKUP(N26,Tables!$A$2:$C$257,3,TRUE)</f>
        <v>1B</v>
      </c>
      <c r="C30" s="18" t="str">
        <f>VLOOKUP(O26,Tables!$A$2:$C$257,3,TRUE)</f>
        <v>C4</v>
      </c>
      <c r="D30" s="18" t="str">
        <f>VLOOKUP(P26,Tables!$A$2:$C$257,3,TRUE)</f>
        <v>D9</v>
      </c>
      <c r="E30" s="19" t="str">
        <f>VLOOKUP(Q26,Tables!$A$2:$C$257,3,TRUE)</f>
        <v>DA</v>
      </c>
      <c r="F30" s="18" t="str">
        <f>E30</f>
        <v>DA</v>
      </c>
      <c r="G30" s="18" t="str">
        <f>B30</f>
        <v>1B</v>
      </c>
      <c r="H30" s="18" t="str">
        <f>C30</f>
        <v>C4</v>
      </c>
      <c r="I30" s="18" t="str">
        <f>D30</f>
        <v>D9</v>
      </c>
      <c r="J30" s="17" t="str">
        <f>VLOOKUP(VLOOKUP(LEFT(VLOOKUP(F30,Tables!$A$2:$E$257,5,TRUE),1)&amp;LEFT(VLOOKUP(F27,Tables!$A$2:$F$257,6,TRUE),1),Tables!$A$2:$B$257,2,TRUE)&amp;VLOOKUP(LEFT(F28,1)&amp;LEFT(F29,1),Tables!$A$2:$B$257,2,TRUE),Tables!$A$2:$B$257,2,TRUE)&amp;VLOOKUP(VLOOKUP(RIGHT(VLOOKUP(F30,Tables!$A$2:$E$257,5,TRUE),1)&amp;RIGHT(VLOOKUP(F27,Tables!$A$2:$F$257,6,TRUE),1),Tables!$A$2:$B$257,2,TRUE)&amp;VLOOKUP(RIGHT(F28,1)&amp;RIGHT(F29,1),Tables!$A$2:$B$257,2,TRUE),Tables!$A$2:$B$257,2,TRUE)</f>
        <v>20</v>
      </c>
      <c r="K30" s="18" t="str">
        <f>VLOOKUP(VLOOKUP(LEFT(VLOOKUP(G30,Tables!$A$2:$E$257,5,TRUE),1)&amp;LEFT(VLOOKUP(G27,Tables!$A$2:$F$257,6,TRUE),1),Tables!$A$2:$B$257,2,TRUE)&amp;VLOOKUP(LEFT(G28,1)&amp;LEFT(G29,1),Tables!$A$2:$B$257,2,TRUE),Tables!$A$2:$B$257,2,TRUE)&amp;VLOOKUP(VLOOKUP(RIGHT(VLOOKUP(G30,Tables!$A$2:$E$257,5,TRUE),1)&amp;RIGHT(VLOOKUP(G27,Tables!$A$2:$F$257,6,TRUE),1),Tables!$A$2:$B$257,2,TRUE)&amp;VLOOKUP(RIGHT(G28,1)&amp;RIGHT(G29,1),Tables!$A$2:$B$257,2,TRUE),Tables!$A$2:$B$257,2,TRUE)</f>
        <v>CB</v>
      </c>
      <c r="L30" s="18" t="str">
        <f>VLOOKUP(VLOOKUP(LEFT(VLOOKUP(H30,Tables!$A$2:$E$257,5,TRUE),1)&amp;LEFT(VLOOKUP(H27,Tables!$A$2:$F$257,6,TRUE),1),Tables!$A$2:$B$257,2,TRUE)&amp;VLOOKUP(LEFT(H28,1)&amp;LEFT(H29,1),Tables!$A$2:$B$257,2,TRUE),Tables!$A$2:$B$257,2,TRUE)&amp;VLOOKUP(VLOOKUP(RIGHT(VLOOKUP(H30,Tables!$A$2:$E$257,5,TRUE),1)&amp;RIGHT(VLOOKUP(H27,Tables!$A$2:$F$257,6,TRUE),1),Tables!$A$2:$B$257,2,TRUE)&amp;VLOOKUP(RIGHT(H28,1)&amp;RIGHT(H29,1),Tables!$A$2:$B$257,2,TRUE),Tables!$A$2:$B$257,2,TRUE)</f>
        <v>5E</v>
      </c>
      <c r="M30" s="19" t="str">
        <f>VLOOKUP(VLOOKUP(LEFT(VLOOKUP(I30,Tables!$A$2:$E$257,5,TRUE),1)&amp;LEFT(VLOOKUP(I27,Tables!$A$2:$F$257,6,TRUE),1),Tables!$A$2:$B$257,2,TRUE)&amp;VLOOKUP(LEFT(I28,1)&amp;LEFT(I29,1),Tables!$A$2:$B$257,2,TRUE),Tables!$A$2:$B$257,2,TRUE)&amp;VLOOKUP(VLOOKUP(RIGHT(VLOOKUP(I30,Tables!$A$2:$E$257,5,TRUE),1)&amp;RIGHT(VLOOKUP(I27,Tables!$A$2:$F$257,6,TRUE),1),Tables!$A$2:$B$257,2,TRUE)&amp;VLOOKUP(RIGHT(I28,1)&amp;RIGHT(I29,1),Tables!$A$2:$B$257,2,TRUE),Tables!$A$2:$B$257,2,TRUE)</f>
        <v>99</v>
      </c>
      <c r="N30" s="17" t="str">
        <f>VLOOKUP(LEFT(J30,1)&amp;LEFT(R30,1),Tables!$A$2:$B$257,2,TRUE)&amp;VLOOKUP(RIGHT(J30,1)&amp;RIGHT(R30,1),Tables!$A$2:$B$257,2,TRUE)</f>
        <v>64</v>
      </c>
      <c r="O30" s="18" t="str">
        <f>VLOOKUP(LEFT(K30,1)&amp;LEFT(S30,1),Tables!$A$2:$B$257,2,TRUE)&amp;VLOOKUP(RIGHT(K30,1)&amp;RIGHT(S30,1),Tables!$A$2:$B$257,2,TRUE)</f>
        <v>4D</v>
      </c>
      <c r="P30" s="18" t="str">
        <f>VLOOKUP(LEFT(L30,1)&amp;LEFT(T30,1),Tables!$A$2:$B$257,2,TRUE)&amp;VLOOKUP(RIGHT(L30,1)&amp;RIGHT(T30,1),Tables!$A$2:$B$257,2,TRUE)</f>
        <v>09</v>
      </c>
      <c r="Q30" s="19" t="str">
        <f>VLOOKUP(LEFT(M30,1)&amp;LEFT(U30,1),Tables!$A$2:$B$257,2,TRUE)&amp;VLOOKUP(RIGHT(M30,1)&amp;RIGHT(U30,1),Tables!$A$2:$B$257,2,TRUE)</f>
        <v>D6</v>
      </c>
      <c r="R30" s="17" t="str">
        <f>VLOOKUP(LEFT(U26,1)&amp;LEFT(T22,1),Tables!$A$2:$B$257,2,TRUE)&amp;VLOOKUP(RIGHT(U26,1)&amp;RIGHT(T22,1),Tables!$A$2:$B$257,2,TRUE)</f>
        <v>44</v>
      </c>
      <c r="S30" s="18" t="str">
        <f>VLOOKUP(LEFT(R30,1)&amp;LEFT(U22,1),Tables!$A$2:$B$257,2,TRUE)&amp;VLOOKUP(RIGHT(R30,1)&amp;RIGHT(U22,1),Tables!$A$2:$B$257,2,TRUE)</f>
        <v>86</v>
      </c>
      <c r="T30" s="18" t="str">
        <f>VLOOKUP(LEFT(VLOOKUP(S27,Tables!$A$2:$C$257,3,TRUE),1)&amp;LEFT(R26,1),Tables!$A$2:$B$257,2,TRUE)&amp;VLOOKUP(RIGHT(VLOOKUP(S27,Tables!$A$2:$C$257,3,TRUE),1)&amp;RIGHT(R26,1),Tables!$A$2:$B$257,2,TRUE)</f>
        <v>57</v>
      </c>
      <c r="U30" s="19" t="str">
        <f>VLOOKUP(LEFT(T30,1)&amp;LEFT(S26,1),Tables!$A$2:$B$257,2,TRUE)&amp;VLOOKUP(RIGHT(T30,1)&amp;RIGHT(S26,1),Tables!$A$2:$B$257,2,TRUE)</f>
        <v>4F</v>
      </c>
      <c r="V30" s="9"/>
      <c r="W30" s="9"/>
      <c r="X30" s="9"/>
      <c r="Y30" s="9"/>
    </row>
    <row r="31" spans="1:25" ht="19.5" customHeight="1">
      <c r="A31" s="5" t="s">
        <v>9</v>
      </c>
      <c r="B31" s="14" t="str">
        <f>VLOOKUP(N27,Tables!$A$2:$C$257,3,TRUE)</f>
        <v>44</v>
      </c>
      <c r="C31" s="15" t="str">
        <f>VLOOKUP(O27,Tables!$A$2:$C$257,3,TRUE)</f>
        <v>C1</v>
      </c>
      <c r="D31" s="15" t="str">
        <f>VLOOKUP(P27,Tables!$A$2:$C$257,3,TRUE)</f>
        <v>32</v>
      </c>
      <c r="E31" s="16" t="str">
        <f>VLOOKUP(Q27,Tables!$A$2:$C$257,3,TRUE)</f>
        <v>0F</v>
      </c>
      <c r="F31" s="15" t="str">
        <f>B31</f>
        <v>44</v>
      </c>
      <c r="G31" s="15" t="str">
        <f>C31</f>
        <v>C1</v>
      </c>
      <c r="H31" s="15" t="str">
        <f>D31</f>
        <v>32</v>
      </c>
      <c r="I31" s="15" t="str">
        <f>E31</f>
        <v>0F</v>
      </c>
      <c r="J31" s="14" t="str">
        <f>VLOOKUP(VLOOKUP(LEFT(VLOOKUP(F31,Tables!$A$2:$E$257,5,TRUE),1)&amp;LEFT(VLOOKUP(F32,Tables!$A$2:$F$257,6,TRUE),1),Tables!$A$2:$B$257,2,TRUE)&amp;VLOOKUP(LEFT(F33,1)&amp;LEFT(F34,1),Tables!$A$2:$B$257,2,TRUE),Tables!$A$2:$B$257,2,TRUE)&amp;VLOOKUP(VLOOKUP(RIGHT(VLOOKUP(F31,Tables!$A$2:$E$257,5,TRUE),1)&amp;RIGHT(VLOOKUP(F32,Tables!$A$2:$F$257,6,TRUE),1),Tables!$A$2:$B$257,2,TRUE)&amp;VLOOKUP(RIGHT(F33,1)&amp;RIGHT(F34,1),Tables!$A$2:$B$257,2,TRUE),Tables!$A$2:$B$257,2,TRUE)</f>
        <v>77</v>
      </c>
      <c r="K31" s="15" t="str">
        <f>VLOOKUP(VLOOKUP(LEFT(VLOOKUP(G31,Tables!$A$2:$E$257,5,TRUE),1)&amp;LEFT(VLOOKUP(G32,Tables!$A$2:$F$257,6,TRUE),1),Tables!$A$2:$B$257,2,TRUE)&amp;VLOOKUP(LEFT(G33,1)&amp;LEFT(G34,1),Tables!$A$2:$B$257,2,TRUE),Tables!$A$2:$B$257,2,TRUE)&amp;VLOOKUP(VLOOKUP(RIGHT(VLOOKUP(G31,Tables!$A$2:$E$257,5,TRUE),1)&amp;RIGHT(VLOOKUP(G32,Tables!$A$2:$F$257,6,TRUE),1),Tables!$A$2:$B$257,2,TRUE)&amp;VLOOKUP(RIGHT(G33,1)&amp;RIGHT(G34,1),Tables!$A$2:$B$257,2,TRUE),Tables!$A$2:$B$257,2,TRUE)</f>
        <v>D2</v>
      </c>
      <c r="L31" s="15" t="str">
        <f>VLOOKUP(VLOOKUP(LEFT(VLOOKUP(H31,Tables!$A$2:$E$257,5,TRUE),1)&amp;LEFT(VLOOKUP(H32,Tables!$A$2:$F$257,6,TRUE),1),Tables!$A$2:$B$257,2,TRUE)&amp;VLOOKUP(LEFT(H33,1)&amp;LEFT(H34,1),Tables!$A$2:$B$257,2,TRUE),Tables!$A$2:$B$257,2,TRUE)&amp;VLOOKUP(VLOOKUP(RIGHT(VLOOKUP(H31,Tables!$A$2:$E$257,5,TRUE),1)&amp;RIGHT(VLOOKUP(H32,Tables!$A$2:$F$257,6,TRUE),1),Tables!$A$2:$B$257,2,TRUE)&amp;VLOOKUP(RIGHT(H33,1)&amp;RIGHT(H34,1),Tables!$A$2:$B$257,2,TRUE),Tables!$A$2:$B$257,2,TRUE)</f>
        <v>3C</v>
      </c>
      <c r="M31" s="16" t="str">
        <f>VLOOKUP(VLOOKUP(LEFT(VLOOKUP(I31,Tables!$A$2:$E$257,5,TRUE),1)&amp;LEFT(VLOOKUP(I32,Tables!$A$2:$F$257,6,TRUE),1),Tables!$A$2:$B$257,2,TRUE)&amp;VLOOKUP(LEFT(I33,1)&amp;LEFT(I34,1),Tables!$A$2:$B$257,2,TRUE),Tables!$A$2:$B$257,2,TRUE)&amp;VLOOKUP(VLOOKUP(RIGHT(VLOOKUP(I31,Tables!$A$2:$E$257,5,TRUE),1)&amp;RIGHT(VLOOKUP(I32,Tables!$A$2:$F$257,6,TRUE),1),Tables!$A$2:$B$257,2,TRUE)&amp;VLOOKUP(RIGHT(I33,1)&amp;RIGHT(I34,1),Tables!$A$2:$B$257,2,TRUE),Tables!$A$2:$B$257,2,TRUE)</f>
        <v>C9</v>
      </c>
      <c r="N31" s="14" t="str">
        <f>VLOOKUP(LEFT(J31,1)&amp;LEFT(R31,1),Tables!$A$2:$B$257,2,TRUE)&amp;VLOOKUP(RIGHT(J31,1)&amp;RIGHT(R31,1),Tables!$A$2:$B$257,2,TRUE)</f>
        <v>D3</v>
      </c>
      <c r="O31" s="15" t="str">
        <f>VLOOKUP(LEFT(K31,1)&amp;LEFT(S31,1),Tables!$A$2:$B$257,2,TRUE)&amp;VLOOKUP(RIGHT(K31,1)&amp;RIGHT(S31,1),Tables!$A$2:$B$257,2,TRUE)</f>
        <v>9F</v>
      </c>
      <c r="P31" s="15" t="str">
        <f>VLOOKUP(LEFT(L31,1)&amp;LEFT(T31,1),Tables!$A$2:$B$257,2,TRUE)&amp;VLOOKUP(RIGHT(L31,1)&amp;RIGHT(T31,1),Tables!$A$2:$B$257,2,TRUE)</f>
        <v>96</v>
      </c>
      <c r="Q31" s="16" t="str">
        <f>VLOOKUP(LEFT(M31,1)&amp;LEFT(U31,1),Tables!$A$2:$B$257,2,TRUE)&amp;VLOOKUP(RIGHT(M31,1)&amp;RIGHT(U31,1),Tables!$A$2:$B$257,2,TRUE)</f>
        <v>D8</v>
      </c>
      <c r="R31" s="14" t="str">
        <f>VLOOKUP(LEFT(U27,1)&amp;LEFT(T23,1),Tables!$A$2:$B$257,2,TRUE)&amp;VLOOKUP(RIGHT(U27,1)&amp;RIGHT(T23,1),Tables!$A$2:$B$257,2,TRUE)</f>
        <v>A4</v>
      </c>
      <c r="S31" s="15" t="str">
        <f>VLOOKUP(LEFT(R31,1)&amp;LEFT(U23,1),Tables!$A$2:$B$257,2,TRUE)&amp;VLOOKUP(RIGHT(R31,1)&amp;RIGHT(U23,1),Tables!$A$2:$B$257,2,TRUE)</f>
        <v>4D</v>
      </c>
      <c r="T31" s="15" t="str">
        <f>VLOOKUP(LEFT(S31,1)&amp;LEFT(R27,1),Tables!$A$2:$B$257,2,TRUE)&amp;VLOOKUP(RIGHT(S31,1)&amp;RIGHT(R27,1),Tables!$A$2:$B$257,2,TRUE)</f>
        <v>AA</v>
      </c>
      <c r="U31" s="16" t="str">
        <f>VLOOKUP(LEFT(T31,1)&amp;LEFT(S27,1),Tables!$A$2:$B$257,2,TRUE)&amp;VLOOKUP(RIGHT(T31,1)&amp;RIGHT(S27,1),Tables!$A$2:$B$257,2,TRUE)</f>
        <v>11</v>
      </c>
      <c r="V31" s="20"/>
      <c r="W31" s="20"/>
      <c r="X31" s="20"/>
      <c r="Y31" s="20"/>
    </row>
    <row r="32" spans="1:25" ht="19.5" customHeight="1">
      <c r="A32" s="6"/>
      <c r="B32" s="11" t="str">
        <f>VLOOKUP(N28,Tables!$A$2:$C$257,3,TRUE)</f>
        <v>5D</v>
      </c>
      <c r="C32" s="12" t="str">
        <f>VLOOKUP(O28,Tables!$A$2:$C$257,3,TRUE)</f>
        <v>68</v>
      </c>
      <c r="D32" s="12" t="str">
        <f>VLOOKUP(P28,Tables!$A$2:$C$257,3,TRUE)</f>
        <v>CD</v>
      </c>
      <c r="E32" s="13" t="str">
        <f>VLOOKUP(Q28,Tables!$A$2:$C$257,3,TRUE)</f>
        <v>79</v>
      </c>
      <c r="F32" s="12" t="str">
        <f>C32</f>
        <v>68</v>
      </c>
      <c r="G32" s="12" t="str">
        <f>D32</f>
        <v>CD</v>
      </c>
      <c r="H32" s="12" t="str">
        <f>E32</f>
        <v>79</v>
      </c>
      <c r="I32" s="12" t="str">
        <f>B32</f>
        <v>5D</v>
      </c>
      <c r="J32" s="11" t="str">
        <f>VLOOKUP(VLOOKUP(LEFT(VLOOKUP(F32,Tables!$A$2:$E$257,5,TRUE),1)&amp;LEFT(VLOOKUP(F33,Tables!$A$2:$F$257,6,TRUE),1),Tables!$A$2:$B$257,2,TRUE)&amp;VLOOKUP(LEFT(F34,1)&amp;LEFT(F31,1),Tables!$A$2:$B$257,2,TRUE),Tables!$A$2:$B$257,2,TRUE)&amp;VLOOKUP(VLOOKUP(RIGHT(VLOOKUP(F32,Tables!$A$2:$E$257,5,TRUE),1)&amp;RIGHT(VLOOKUP(F33,Tables!$A$2:$F$257,6,TRUE),1),Tables!$A$2:$B$257,2,TRUE)&amp;VLOOKUP(RIGHT(F34,1)&amp;RIGHT(F31,1),Tables!$A$2:$B$257,2,TRUE),Tables!$A$2:$B$257,2,TRUE)</f>
        <v>AA</v>
      </c>
      <c r="K32" s="12" t="str">
        <f>VLOOKUP(VLOOKUP(LEFT(VLOOKUP(G32,Tables!$A$2:$E$257,5,TRUE),1)&amp;LEFT(VLOOKUP(G33,Tables!$A$2:$F$257,6,TRUE),1),Tables!$A$2:$B$257,2,TRUE)&amp;VLOOKUP(LEFT(G34,1)&amp;LEFT(G31,1),Tables!$A$2:$B$257,2,TRUE),Tables!$A$2:$B$257,2,TRUE)&amp;VLOOKUP(VLOOKUP(RIGHT(VLOOKUP(G32,Tables!$A$2:$E$257,5,TRUE),1)&amp;RIGHT(VLOOKUP(G33,Tables!$A$2:$F$257,6,TRUE),1),Tables!$A$2:$B$257,2,TRUE)&amp;VLOOKUP(RIGHT(G34,1)&amp;RIGHT(G31,1),Tables!$A$2:$B$257,2,TRUE),Tables!$A$2:$B$257,2,TRUE)</f>
        <v>CF</v>
      </c>
      <c r="L32" s="12" t="str">
        <f>VLOOKUP(VLOOKUP(LEFT(VLOOKUP(H32,Tables!$A$2:$E$257,5,TRUE),1)&amp;LEFT(VLOOKUP(H33,Tables!$A$2:$F$257,6,TRUE),1),Tables!$A$2:$B$257,2,TRUE)&amp;VLOOKUP(LEFT(H34,1)&amp;LEFT(H31,1),Tables!$A$2:$B$257,2,TRUE),Tables!$A$2:$B$257,2,TRUE)&amp;VLOOKUP(VLOOKUP(RIGHT(VLOOKUP(H32,Tables!$A$2:$E$257,5,TRUE),1)&amp;RIGHT(VLOOKUP(H33,Tables!$A$2:$F$257,6,TRUE),1),Tables!$A$2:$B$257,2,TRUE)&amp;VLOOKUP(RIGHT(H34,1)&amp;RIGHT(H31,1),Tables!$A$2:$B$257,2,TRUE),Tables!$A$2:$B$257,2,TRUE)</f>
        <v>73</v>
      </c>
      <c r="M32" s="13" t="str">
        <f>VLOOKUP(VLOOKUP(LEFT(VLOOKUP(I32,Tables!$A$2:$E$257,5,TRUE),1)&amp;LEFT(VLOOKUP(I33,Tables!$A$2:$F$257,6,TRUE),1),Tables!$A$2:$B$257,2,TRUE)&amp;VLOOKUP(LEFT(I34,1)&amp;LEFT(I31,1),Tables!$A$2:$B$257,2,TRUE),Tables!$A$2:$B$257,2,TRUE)&amp;VLOOKUP(VLOOKUP(RIGHT(VLOOKUP(I32,Tables!$A$2:$E$257,5,TRUE),1)&amp;RIGHT(VLOOKUP(I33,Tables!$A$2:$F$257,6,TRUE),1),Tables!$A$2:$B$257,2,TRUE)&amp;VLOOKUP(RIGHT(I34,1)&amp;RIGHT(I31,1),Tables!$A$2:$B$257,2,TRUE),Tables!$A$2:$B$257,2,TRUE)</f>
        <v>E7</v>
      </c>
      <c r="N32" s="11" t="str">
        <f>VLOOKUP(LEFT(J32,1)&amp;LEFT(R32,1),Tables!$A$2:$B$257,2,TRUE)&amp;VLOOKUP(RIGHT(J32,1)&amp;RIGHT(R32,1),Tables!$A$2:$B$257,2,TRUE)</f>
        <v>E2</v>
      </c>
      <c r="O32" s="12" t="str">
        <f>VLOOKUP(LEFT(K32,1)&amp;LEFT(S32,1),Tables!$A$2:$B$257,2,TRUE)&amp;VLOOKUP(RIGHT(K32,1)&amp;RIGHT(S32,1),Tables!$A$2:$B$257,2,TRUE)</f>
        <v>A2</v>
      </c>
      <c r="P32" s="12" t="str">
        <f>VLOOKUP(LEFT(L32,1)&amp;LEFT(T32,1),Tables!$A$2:$B$257,2,TRUE)&amp;VLOOKUP(RIGHT(L32,1)&amp;RIGHT(T32,1),Tables!$A$2:$B$257,2,TRUE)</f>
        <v>41</v>
      </c>
      <c r="Q32" s="13" t="str">
        <f>VLOOKUP(LEFT(M32,1)&amp;LEFT(U32,1),Tables!$A$2:$B$257,2,TRUE)&amp;VLOOKUP(RIGHT(M32,1)&amp;RIGHT(U32,1),Tables!$A$2:$B$257,2,TRUE)</f>
        <v>DC</v>
      </c>
      <c r="R32" s="11" t="str">
        <f>VLOOKUP(LEFT(U28,1)&amp;LEFT(T24,1),Tables!$A$2:$B$257,2,TRUE)&amp;VLOOKUP(RIGHT(U28,1)&amp;RIGHT(T24,1),Tables!$A$2:$B$257,2,TRUE)</f>
        <v>48</v>
      </c>
      <c r="S32" s="12" t="str">
        <f>VLOOKUP(LEFT(R32,1)&amp;LEFT(U24,1),Tables!$A$2:$B$257,2,TRUE)&amp;VLOOKUP(RIGHT(R32,1)&amp;RIGHT(U24,1),Tables!$A$2:$B$257,2,TRUE)</f>
        <v>6D</v>
      </c>
      <c r="T32" s="12" t="str">
        <f>VLOOKUP(LEFT(S32,1)&amp;LEFT(R28,1),Tables!$A$2:$B$257,2,TRUE)&amp;VLOOKUP(RIGHT(S32,1)&amp;RIGHT(R28,1),Tables!$A$2:$B$257,2,TRUE)</f>
        <v>32</v>
      </c>
      <c r="U32" s="13" t="str">
        <f>VLOOKUP(LEFT(T32,1)&amp;LEFT(S28,1),Tables!$A$2:$B$257,2,TRUE)&amp;VLOOKUP(RIGHT(T32,1)&amp;RIGHT(S28,1),Tables!$A$2:$B$257,2,TRUE)</f>
        <v>3B</v>
      </c>
      <c r="V32" s="10"/>
      <c r="W32" s="10"/>
      <c r="X32" s="10"/>
      <c r="Y32" s="10"/>
    </row>
    <row r="33" spans="1:25" ht="19.5" customHeight="1">
      <c r="A33" s="6"/>
      <c r="B33" s="11" t="str">
        <f>VLOOKUP(N29,Tables!$A$2:$C$257,3,TRUE)</f>
        <v>30</v>
      </c>
      <c r="C33" s="12" t="str">
        <f>VLOOKUP(O29,Tables!$A$2:$C$257,3,TRUE)</f>
        <v>31</v>
      </c>
      <c r="D33" s="12" t="str">
        <f>VLOOKUP(P29,Tables!$A$2:$C$257,3,TRUE)</f>
        <v>B1</v>
      </c>
      <c r="E33" s="13" t="str">
        <f>VLOOKUP(Q29,Tables!$A$2:$C$257,3,TRUE)</f>
        <v>44</v>
      </c>
      <c r="F33" s="12" t="str">
        <f>D33</f>
        <v>B1</v>
      </c>
      <c r="G33" s="12" t="str">
        <f>E33</f>
        <v>44</v>
      </c>
      <c r="H33" s="12" t="str">
        <f>B33</f>
        <v>30</v>
      </c>
      <c r="I33" s="12" t="str">
        <f>C33</f>
        <v>31</v>
      </c>
      <c r="J33" s="11" t="str">
        <f>VLOOKUP(VLOOKUP(LEFT(VLOOKUP(F33,Tables!$A$2:$E$257,5,TRUE),1)&amp;LEFT(VLOOKUP(F34,Tables!$A$2:$F$257,6,TRUE),1),Tables!$A$2:$B$257,2,TRUE)&amp;VLOOKUP(LEFT(F31,1)&amp;LEFT(F32,1),Tables!$A$2:$B$257,2,TRUE),Tables!$A$2:$B$257,2,TRUE)&amp;VLOOKUP(VLOOKUP(RIGHT(VLOOKUP(F33,Tables!$A$2:$E$257,5,TRUE),1)&amp;RIGHT(VLOOKUP(F34,Tables!$A$2:$F$257,6,TRUE),1),Tables!$A$2:$B$257,2,TRUE)&amp;VLOOKUP(RIGHT(F31,1)&amp;RIGHT(F32,1),Tables!$A$2:$B$257,2,TRUE),Tables!$A$2:$B$257,2,TRUE)</f>
        <v>54</v>
      </c>
      <c r="K33" s="12" t="str">
        <f>VLOOKUP(VLOOKUP(LEFT(VLOOKUP(G33,Tables!$A$2:$E$257,5,TRUE),1)&amp;LEFT(VLOOKUP(G34,Tables!$A$2:$F$257,6,TRUE),1),Tables!$A$2:$B$257,2,TRUE)&amp;VLOOKUP(LEFT(G31,1)&amp;LEFT(G32,1),Tables!$A$2:$B$257,2,TRUE),Tables!$A$2:$B$257,2,TRUE)&amp;VLOOKUP(VLOOKUP(RIGHT(VLOOKUP(G33,Tables!$A$2:$E$257,5,TRUE),1)&amp;RIGHT(VLOOKUP(G34,Tables!$A$2:$F$257,6,TRUE),1),Tables!$A$2:$B$257,2,TRUE)&amp;VLOOKUP(RIGHT(G31,1)&amp;RIGHT(G32,1),Tables!$A$2:$B$257,2,TRUE),Tables!$A$2:$B$257,2,TRUE)</f>
        <v>41</v>
      </c>
      <c r="L33" s="12" t="str">
        <f>VLOOKUP(VLOOKUP(LEFT(VLOOKUP(H33,Tables!$A$2:$E$257,5,TRUE),1)&amp;LEFT(VLOOKUP(H34,Tables!$A$2:$F$257,6,TRUE),1),Tables!$A$2:$B$257,2,TRUE)&amp;VLOOKUP(LEFT(H31,1)&amp;LEFT(H32,1),Tables!$A$2:$B$257,2,TRUE),Tables!$A$2:$B$257,2,TRUE)&amp;VLOOKUP(VLOOKUP(RIGHT(VLOOKUP(H33,Tables!$A$2:$E$257,5,TRUE),1)&amp;RIGHT(VLOOKUP(H34,Tables!$A$2:$F$257,6,TRUE),1),Tables!$A$2:$B$257,2,TRUE)&amp;VLOOKUP(RIGHT(H31,1)&amp;RIGHT(H32,1),Tables!$A$2:$B$257,2,TRUE),Tables!$A$2:$B$257,2,TRUE)</f>
        <v>15</v>
      </c>
      <c r="M33" s="13" t="str">
        <f>VLOOKUP(VLOOKUP(LEFT(VLOOKUP(I33,Tables!$A$2:$E$257,5,TRUE),1)&amp;LEFT(VLOOKUP(I34,Tables!$A$2:$F$257,6,TRUE),1),Tables!$A$2:$B$257,2,TRUE)&amp;VLOOKUP(LEFT(I31,1)&amp;LEFT(I32,1),Tables!$A$2:$B$257,2,TRUE),Tables!$A$2:$B$257,2,TRUE)&amp;VLOOKUP(VLOOKUP(RIGHT(VLOOKUP(I33,Tables!$A$2:$E$257,5,TRUE),1)&amp;RIGHT(VLOOKUP(I34,Tables!$A$2:$F$257,6,TRUE),1),Tables!$A$2:$B$257,2,TRUE)&amp;VLOOKUP(RIGHT(I31,1)&amp;RIGHT(I32,1),Tables!$A$2:$B$257,2,TRUE),Tables!$A$2:$B$257,2,TRUE)</f>
        <v>33</v>
      </c>
      <c r="N33" s="11" t="str">
        <f>VLOOKUP(LEFT(J33,1)&amp;LEFT(R33,1),Tables!$A$2:$B$257,2,TRUE)&amp;VLOOKUP(RIGHT(J33,1)&amp;RIGHT(R33,1),Tables!$A$2:$B$257,2,TRUE)</f>
        <v>A2</v>
      </c>
      <c r="O33" s="12" t="str">
        <f>VLOOKUP(LEFT(K33,1)&amp;LEFT(S33,1),Tables!$A$2:$B$257,2,TRUE)&amp;VLOOKUP(RIGHT(K33,1)&amp;RIGHT(S33,1),Tables!$A$2:$B$257,2,TRUE)</f>
        <v>8F</v>
      </c>
      <c r="P33" s="12" t="str">
        <f>VLOOKUP(LEFT(L33,1)&amp;LEFT(T33,1),Tables!$A$2:$B$257,2,TRUE)&amp;VLOOKUP(RIGHT(L33,1)&amp;RIGHT(T33,1),Tables!$A$2:$B$257,2,TRUE)</f>
        <v>76</v>
      </c>
      <c r="Q33" s="13" t="str">
        <f>VLOOKUP(LEFT(M33,1)&amp;LEFT(U33,1),Tables!$A$2:$B$257,2,TRUE)&amp;VLOOKUP(RIGHT(M33,1)&amp;RIGHT(U33,1),Tables!$A$2:$B$257,2,TRUE)</f>
        <v>03</v>
      </c>
      <c r="R33" s="11" t="str">
        <f>VLOOKUP(LEFT(U29,1)&amp;LEFT(T25,1),Tables!$A$2:$B$257,2,TRUE)&amp;VLOOKUP(RIGHT(U29,1)&amp;RIGHT(T25,1),Tables!$A$2:$B$257,2,TRUE)</f>
        <v>F6</v>
      </c>
      <c r="S33" s="12" t="str">
        <f>VLOOKUP(LEFT(R33,1)&amp;LEFT(U25,1),Tables!$A$2:$B$257,2,TRUE)&amp;VLOOKUP(RIGHT(R33,1)&amp;RIGHT(U25,1),Tables!$A$2:$B$257,2,TRUE)</f>
        <v>CE</v>
      </c>
      <c r="T33" s="12" t="str">
        <f>VLOOKUP(LEFT(S33,1)&amp;LEFT(R29,1),Tables!$A$2:$B$257,2,TRUE)&amp;VLOOKUP(RIGHT(S33,1)&amp;RIGHT(R29,1),Tables!$A$2:$B$257,2,TRUE)</f>
        <v>63</v>
      </c>
      <c r="U33" s="13" t="str">
        <f>VLOOKUP(LEFT(T33,1)&amp;LEFT(S29,1),Tables!$A$2:$B$257,2,TRUE)&amp;VLOOKUP(RIGHT(T33,1)&amp;RIGHT(S29,1),Tables!$A$2:$B$257,2,TRUE)</f>
        <v>30</v>
      </c>
      <c r="V33" s="10"/>
      <c r="W33" s="10"/>
      <c r="X33" s="10"/>
      <c r="Y33" s="10"/>
    </row>
    <row r="34" spans="1:25" ht="19.5" customHeight="1">
      <c r="A34" s="3"/>
      <c r="B34" s="17" t="str">
        <f>VLOOKUP(N30,Tables!$A$2:$C$257,3,TRUE)</f>
        <v>43</v>
      </c>
      <c r="C34" s="18" t="str">
        <f>VLOOKUP(O30,Tables!$A$2:$C$257,3,TRUE)</f>
        <v>E3</v>
      </c>
      <c r="D34" s="18" t="str">
        <f>VLOOKUP(P30,Tables!$A$2:$C$257,3,TRUE)</f>
        <v>01</v>
      </c>
      <c r="E34" s="19" t="str">
        <f>VLOOKUP(Q30,Tables!$A$2:$C$257,3,TRUE)</f>
        <v>F6</v>
      </c>
      <c r="F34" s="18" t="str">
        <f>E34</f>
        <v>F6</v>
      </c>
      <c r="G34" s="18" t="str">
        <f>B34</f>
        <v>43</v>
      </c>
      <c r="H34" s="18" t="str">
        <f>C34</f>
        <v>E3</v>
      </c>
      <c r="I34" s="18" t="str">
        <f>D34</f>
        <v>01</v>
      </c>
      <c r="J34" s="17" t="str">
        <f>VLOOKUP(VLOOKUP(LEFT(VLOOKUP(F34,Tables!$A$2:$E$257,5,TRUE),1)&amp;LEFT(VLOOKUP(F31,Tables!$A$2:$F$257,6,TRUE),1),Tables!$A$2:$B$257,2,TRUE)&amp;VLOOKUP(LEFT(F32,1)&amp;LEFT(F33,1),Tables!$A$2:$B$257,2,TRUE),Tables!$A$2:$B$257,2,TRUE)&amp;VLOOKUP(VLOOKUP(RIGHT(VLOOKUP(F34,Tables!$A$2:$E$257,5,TRUE),1)&amp;RIGHT(VLOOKUP(F31,Tables!$A$2:$F$257,6,TRUE),1),Tables!$A$2:$B$257,2,TRUE)&amp;VLOOKUP(RIGHT(F32,1)&amp;RIGHT(F33,1),Tables!$A$2:$B$257,2,TRUE),Tables!$A$2:$B$257,2,TRUE)</f>
        <v>E2</v>
      </c>
      <c r="K34" s="18" t="str">
        <f>VLOOKUP(VLOOKUP(LEFT(VLOOKUP(G34,Tables!$A$2:$E$257,5,TRUE),1)&amp;LEFT(VLOOKUP(G31,Tables!$A$2:$F$257,6,TRUE),1),Tables!$A$2:$B$257,2,TRUE)&amp;VLOOKUP(LEFT(G32,1)&amp;LEFT(G33,1),Tables!$A$2:$B$257,2,TRUE),Tables!$A$2:$B$257,2,TRUE)&amp;VLOOKUP(VLOOKUP(RIGHT(VLOOKUP(G34,Tables!$A$2:$E$257,5,TRUE),1)&amp;RIGHT(VLOOKUP(G31,Tables!$A$2:$F$257,6,TRUE),1),Tables!$A$2:$B$257,2,TRUE)&amp;VLOOKUP(RIGHT(G32,1)&amp;RIGHT(G33,1),Tables!$A$2:$B$257,2,TRUE),Tables!$A$2:$B$257,2,TRUE)</f>
        <v>57</v>
      </c>
      <c r="L34" s="18" t="str">
        <f>VLOOKUP(VLOOKUP(LEFT(VLOOKUP(H34,Tables!$A$2:$E$257,5,TRUE),1)&amp;LEFT(VLOOKUP(H31,Tables!$A$2:$F$257,6,TRUE),1),Tables!$A$2:$B$257,2,TRUE)&amp;VLOOKUP(LEFT(H32,1)&amp;LEFT(H33,1),Tables!$A$2:$B$257,2,TRUE),Tables!$A$2:$B$257,2,TRUE)&amp;VLOOKUP(VLOOKUP(RIGHT(VLOOKUP(H34,Tables!$A$2:$E$257,5,TRUE),1)&amp;RIGHT(VLOOKUP(H31,Tables!$A$2:$F$257,6,TRUE),1),Tables!$A$2:$B$257,2,TRUE)&amp;VLOOKUP(RIGHT(H32,1)&amp;RIGHT(H33,1),Tables!$A$2:$B$257,2,TRUE),Tables!$A$2:$B$257,2,TRUE)</f>
        <v>C2</v>
      </c>
      <c r="M34" s="19" t="str">
        <f>VLOOKUP(VLOOKUP(LEFT(VLOOKUP(I34,Tables!$A$2:$E$257,5,TRUE),1)&amp;LEFT(VLOOKUP(I31,Tables!$A$2:$F$257,6,TRUE),1),Tables!$A$2:$B$257,2,TRUE)&amp;VLOOKUP(LEFT(I32,1)&amp;LEFT(I33,1),Tables!$A$2:$B$257,2,TRUE),Tables!$A$2:$B$257,2,TRUE)&amp;VLOOKUP(VLOOKUP(RIGHT(VLOOKUP(I34,Tables!$A$2:$E$257,5,TRUE),1)&amp;RIGHT(VLOOKUP(I31,Tables!$A$2:$F$257,6,TRUE),1),Tables!$A$2:$B$257,2,TRUE)&amp;VLOOKUP(RIGHT(I32,1)&amp;RIGHT(I33,1),Tables!$A$2:$B$257,2,TRUE),Tables!$A$2:$B$257,2,TRUE)</f>
        <v>7F</v>
      </c>
      <c r="N34" s="17" t="str">
        <f>VLOOKUP(LEFT(J34,1)&amp;LEFT(R34,1),Tables!$A$2:$B$257,2,TRUE)&amp;VLOOKUP(RIGHT(J34,1)&amp;RIGHT(R34,1),Tables!$A$2:$B$257,2,TRUE)</f>
        <v>3B</v>
      </c>
      <c r="O34" s="18" t="str">
        <f>VLOOKUP(LEFT(K34,1)&amp;LEFT(S34,1),Tables!$A$2:$B$257,2,TRUE)&amp;VLOOKUP(RIGHT(K34,1)&amp;RIGHT(S34,1),Tables!$A$2:$B$257,2,TRUE)</f>
        <v>73</v>
      </c>
      <c r="P34" s="18" t="str">
        <f>VLOOKUP(LEFT(L34,1)&amp;LEFT(T34,1),Tables!$A$2:$B$257,2,TRUE)&amp;VLOOKUP(RIGHT(L34,1)&amp;RIGHT(T34,1),Tables!$A$2:$B$257,2,TRUE)</f>
        <v>A2</v>
      </c>
      <c r="Q34" s="19" t="str">
        <f>VLOOKUP(LEFT(M34,1)&amp;LEFT(U34,1),Tables!$A$2:$B$257,2,TRUE)&amp;VLOOKUP(RIGHT(M34,1)&amp;RIGHT(U34,1),Tables!$A$2:$B$257,2,TRUE)</f>
        <v>99</v>
      </c>
      <c r="R34" s="17" t="str">
        <f>VLOOKUP(LEFT(U30,1)&amp;LEFT(T26,1),Tables!$A$2:$B$257,2,TRUE)&amp;VLOOKUP(RIGHT(U30,1)&amp;RIGHT(T26,1),Tables!$A$2:$B$257,2,TRUE)</f>
        <v>D9</v>
      </c>
      <c r="S34" s="18" t="str">
        <f>VLOOKUP(LEFT(R34,1)&amp;LEFT(U26,1),Tables!$A$2:$B$257,2,TRUE)&amp;VLOOKUP(RIGHT(R34,1)&amp;RIGHT(U26,1),Tables!$A$2:$B$257,2,TRUE)</f>
        <v>24</v>
      </c>
      <c r="T34" s="18" t="str">
        <f>VLOOKUP(LEFT(S34,1)&amp;LEFT(R30,1),Tables!$A$2:$B$257,2,TRUE)&amp;VLOOKUP(RIGHT(S34,1)&amp;RIGHT(R30,1),Tables!$A$2:$B$257,2,TRUE)</f>
        <v>60</v>
      </c>
      <c r="U34" s="19" t="str">
        <f>VLOOKUP(LEFT(T34,1)&amp;LEFT(S30,1),Tables!$A$2:$B$257,2,TRUE)&amp;VLOOKUP(RIGHT(T34,1)&amp;RIGHT(S30,1),Tables!$A$2:$B$257,2,TRUE)</f>
        <v>E6</v>
      </c>
      <c r="V34" s="21"/>
      <c r="W34" s="21"/>
      <c r="X34" s="21"/>
      <c r="Y34" s="21"/>
    </row>
    <row r="35" spans="1:25" ht="19.5" customHeight="1">
      <c r="A35" s="4" t="s">
        <v>10</v>
      </c>
      <c r="B35" s="14" t="str">
        <f>VLOOKUP(N31,Tables!$A$2:$C$257,3,TRUE)</f>
        <v>66</v>
      </c>
      <c r="C35" s="15" t="str">
        <f>VLOOKUP(O31,Tables!$A$2:$C$257,3,TRUE)</f>
        <v>DB</v>
      </c>
      <c r="D35" s="15" t="str">
        <f>VLOOKUP(P31,Tables!$A$2:$C$257,3,TRUE)</f>
        <v>90</v>
      </c>
      <c r="E35" s="16" t="str">
        <f>VLOOKUP(Q31,Tables!$A$2:$C$257,3,TRUE)</f>
        <v>61</v>
      </c>
      <c r="F35" s="15" t="str">
        <f>B35</f>
        <v>66</v>
      </c>
      <c r="G35" s="15" t="str">
        <f>C35</f>
        <v>DB</v>
      </c>
      <c r="H35" s="15" t="str">
        <f>D35</f>
        <v>90</v>
      </c>
      <c r="I35" s="15" t="str">
        <f>E35</f>
        <v>61</v>
      </c>
      <c r="J35" s="14" t="str">
        <f>VLOOKUP(VLOOKUP(LEFT(VLOOKUP(F35,Tables!$A$2:$E$257,5,TRUE),1)&amp;LEFT(VLOOKUP(F36,Tables!$A$2:$F$257,6,TRUE),1),Tables!$A$2:$B$257,2,TRUE)&amp;VLOOKUP(LEFT(F37,1)&amp;LEFT(F38,1),Tables!$A$2:$B$257,2,TRUE),Tables!$A$2:$B$257,2,TRUE)&amp;VLOOKUP(VLOOKUP(RIGHT(VLOOKUP(F35,Tables!$A$2:$E$257,5,TRUE),1)&amp;RIGHT(VLOOKUP(F36,Tables!$A$2:$F$257,6,TRUE),1),Tables!$A$2:$B$257,2,TRUE)&amp;VLOOKUP(RIGHT(F37,1)&amp;RIGHT(F38,1),Tables!$A$2:$B$257,2,TRUE),Tables!$A$2:$B$257,2,TRUE)</f>
        <v>54</v>
      </c>
      <c r="K35" s="15" t="str">
        <f>VLOOKUP(VLOOKUP(LEFT(VLOOKUP(G35,Tables!$A$2:$E$257,5,TRUE),1)&amp;LEFT(VLOOKUP(G36,Tables!$A$2:$F$257,6,TRUE),1),Tables!$A$2:$B$257,2,TRUE)&amp;VLOOKUP(LEFT(G37,1)&amp;LEFT(G38,1),Tables!$A$2:$B$257,2,TRUE),Tables!$A$2:$B$257,2,TRUE)&amp;VLOOKUP(VLOOKUP(RIGHT(VLOOKUP(G35,Tables!$A$2:$E$257,5,TRUE),1)&amp;RIGHT(VLOOKUP(G36,Tables!$A$2:$F$257,6,TRUE),1),Tables!$A$2:$B$257,2,TRUE)&amp;VLOOKUP(RIGHT(G37,1)&amp;RIGHT(G38,1),Tables!$A$2:$B$257,2,TRUE),Tables!$A$2:$B$257,2,TRUE)</f>
        <v>AA</v>
      </c>
      <c r="L35" s="15" t="str">
        <f>VLOOKUP(VLOOKUP(LEFT(VLOOKUP(H35,Tables!$A$2:$E$257,5,TRUE),1)&amp;LEFT(VLOOKUP(H36,Tables!$A$2:$F$257,6,TRUE),1),Tables!$A$2:$B$257,2,TRUE)&amp;VLOOKUP(LEFT(H37,1)&amp;LEFT(H38,1),Tables!$A$2:$B$257,2,TRUE),Tables!$A$2:$B$257,2,TRUE)&amp;VLOOKUP(VLOOKUP(RIGHT(VLOOKUP(H35,Tables!$A$2:$E$257,5,TRUE),1)&amp;RIGHT(VLOOKUP(H36,Tables!$A$2:$F$257,6,TRUE),1),Tables!$A$2:$B$257,2,TRUE)&amp;VLOOKUP(RIGHT(H37,1)&amp;RIGHT(H38,1),Tables!$A$2:$B$257,2,TRUE),Tables!$A$2:$B$257,2,TRUE)</f>
        <v>1F</v>
      </c>
      <c r="M35" s="16" t="str">
        <f>VLOOKUP(VLOOKUP(LEFT(VLOOKUP(I35,Tables!$A$2:$E$257,5,TRUE),1)&amp;LEFT(VLOOKUP(I36,Tables!$A$2:$F$257,6,TRUE),1),Tables!$A$2:$B$257,2,TRUE)&amp;VLOOKUP(LEFT(I37,1)&amp;LEFT(I38,1),Tables!$A$2:$B$257,2,TRUE),Tables!$A$2:$B$257,2,TRUE)&amp;VLOOKUP(VLOOKUP(RIGHT(VLOOKUP(I35,Tables!$A$2:$E$257,5,TRUE),1)&amp;RIGHT(VLOOKUP(I36,Tables!$A$2:$F$257,6,TRUE),1),Tables!$A$2:$B$257,2,TRUE)&amp;VLOOKUP(RIGHT(I37,1)&amp;RIGHT(I38,1),Tables!$A$2:$B$257,2,TRUE),Tables!$A$2:$B$257,2,TRUE)</f>
        <v>38</v>
      </c>
      <c r="N35" s="14" t="str">
        <f>VLOOKUP(LEFT(J35,1)&amp;LEFT(R35,1),Tables!$A$2:$B$257,2,TRUE)&amp;VLOOKUP(RIGHT(J35,1)&amp;RIGHT(R35,1),Tables!$A$2:$B$257,2,TRUE)</f>
        <v>F6</v>
      </c>
      <c r="O35" s="15" t="str">
        <f>VLOOKUP(LEFT(K35,1)&amp;LEFT(S35,1),Tables!$A$2:$B$257,2,TRUE)&amp;VLOOKUP(RIGHT(K35,1)&amp;RIGHT(S35,1),Tables!$A$2:$B$257,2,TRUE)</f>
        <v>29</v>
      </c>
      <c r="P35" s="15" t="str">
        <f>VLOOKUP(LEFT(L35,1)&amp;LEFT(T35,1),Tables!$A$2:$B$257,2,TRUE)&amp;VLOOKUP(RIGHT(L35,1)&amp;RIGHT(T35,1),Tables!$A$2:$B$257,2,TRUE)</f>
        <v>38</v>
      </c>
      <c r="Q35" s="16" t="str">
        <f>VLOOKUP(LEFT(M35,1)&amp;LEFT(U35,1),Tables!$A$2:$B$257,2,TRUE)&amp;VLOOKUP(RIGHT(M35,1)&amp;RIGHT(U35,1),Tables!$A$2:$B$257,2,TRUE)</f>
        <v>52</v>
      </c>
      <c r="R35" s="15" t="str">
        <f>VLOOKUP(VLOOKUP(LEFT(VLOOKUP(U32,Tables!$A$2:$C$257,3,TRUE),1)&amp;LEFT(T27,1),Tables!$A$2:$B$257,2,TRUE)&amp;LEFT(V35,1),Tables!$A$2:$B$257,2,TRUE)&amp;VLOOKUP(VLOOKUP(RIGHT(VLOOKUP(U32,Tables!$A$2:$C$257,3,TRUE),1)&amp;RIGHT(T27,1),Tables!$A$2:$B$257,2,TRUE)&amp;RIGHT(V35,1),Tables!$A$2:$B$257,2,TRUE)</f>
        <v>A2</v>
      </c>
      <c r="S35" s="15" t="str">
        <f>VLOOKUP(LEFT(R35,1)&amp;LEFT(U27,1),Tables!$A$2:$B$257,2,TRUE)&amp;VLOOKUP(RIGHT(R35,1)&amp;RIGHT(U27,1),Tables!$A$2:$B$257,2,TRUE)</f>
        <v>83</v>
      </c>
      <c r="T35" s="15" t="str">
        <f>VLOOKUP(LEFT(S35,1)&amp;LEFT(R31,1),Tables!$A$2:$B$257,2,TRUE)&amp;VLOOKUP(RIGHT(S35,1)&amp;RIGHT(R31,1),Tables!$A$2:$B$257,2,TRUE)</f>
        <v>27</v>
      </c>
      <c r="U35" s="16" t="str">
        <f>VLOOKUP(LEFT(T35,1)&amp;LEFT(S31,1),Tables!$A$2:$B$257,2,TRUE)&amp;VLOOKUP(RIGHT(T35,1)&amp;RIGHT(S31,1),Tables!$A$2:$B$257,2,TRUE)</f>
        <v>6A</v>
      </c>
      <c r="V35" s="9" t="s">
        <v>53</v>
      </c>
      <c r="W35" s="9"/>
      <c r="X35" s="9"/>
      <c r="Y35" s="9"/>
    </row>
    <row r="36" spans="2:25" ht="19.5" customHeight="1">
      <c r="B36" s="11" t="str">
        <f>VLOOKUP(N32,Tables!$A$2:$C$257,3,TRUE)</f>
        <v>98</v>
      </c>
      <c r="C36" s="12" t="str">
        <f>VLOOKUP(O32,Tables!$A$2:$C$257,3,TRUE)</f>
        <v>3A</v>
      </c>
      <c r="D36" s="12" t="str">
        <f>VLOOKUP(P32,Tables!$A$2:$C$257,3,TRUE)</f>
        <v>83</v>
      </c>
      <c r="E36" s="13" t="str">
        <f>VLOOKUP(Q32,Tables!$A$2:$C$257,3,TRUE)</f>
        <v>86</v>
      </c>
      <c r="F36" s="12" t="str">
        <f>C36</f>
        <v>3A</v>
      </c>
      <c r="G36" s="12" t="str">
        <f>D36</f>
        <v>83</v>
      </c>
      <c r="H36" s="12" t="str">
        <f>E36</f>
        <v>86</v>
      </c>
      <c r="I36" s="12" t="str">
        <f>B36</f>
        <v>98</v>
      </c>
      <c r="J36" s="11" t="str">
        <f>VLOOKUP(VLOOKUP(LEFT(VLOOKUP(F36,Tables!$A$2:$E$257,5,TRUE),1)&amp;LEFT(VLOOKUP(F37,Tables!$A$2:$F$257,6,TRUE),1),Tables!$A$2:$B$257,2,TRUE)&amp;VLOOKUP(LEFT(F38,1)&amp;LEFT(F35,1),Tables!$A$2:$B$257,2,TRUE),Tables!$A$2:$B$257,2,TRUE)&amp;VLOOKUP(VLOOKUP(RIGHT(VLOOKUP(F36,Tables!$A$2:$E$257,5,TRUE),1)&amp;RIGHT(VLOOKUP(F37,Tables!$A$2:$F$257,6,TRUE),1),Tables!$A$2:$B$257,2,TRUE)&amp;VLOOKUP(RIGHT(F38,1)&amp;RIGHT(F35,1),Tables!$A$2:$B$257,2,TRUE),Tables!$A$2:$B$257,2,TRUE)</f>
        <v>B4</v>
      </c>
      <c r="K36" s="12" t="str">
        <f>VLOOKUP(VLOOKUP(LEFT(VLOOKUP(G36,Tables!$A$2:$E$257,5,TRUE),1)&amp;LEFT(VLOOKUP(G37,Tables!$A$2:$F$257,6,TRUE),1),Tables!$A$2:$B$257,2,TRUE)&amp;VLOOKUP(LEFT(G38,1)&amp;LEFT(G35,1),Tables!$A$2:$B$257,2,TRUE),Tables!$A$2:$B$257,2,TRUE)&amp;VLOOKUP(VLOOKUP(RIGHT(VLOOKUP(G36,Tables!$A$2:$E$257,5,TRUE),1)&amp;RIGHT(VLOOKUP(G37,Tables!$A$2:$F$257,6,TRUE),1),Tables!$A$2:$B$257,2,TRUE)&amp;VLOOKUP(RIGHT(G38,1)&amp;RIGHT(G35,1),Tables!$A$2:$B$257,2,TRUE),Tables!$A$2:$B$257,2,TRUE)</f>
        <v>A9</v>
      </c>
      <c r="L36" s="12" t="str">
        <f>VLOOKUP(VLOOKUP(LEFT(VLOOKUP(H36,Tables!$A$2:$E$257,5,TRUE),1)&amp;LEFT(VLOOKUP(H37,Tables!$A$2:$F$257,6,TRUE),1),Tables!$A$2:$B$257,2,TRUE)&amp;VLOOKUP(LEFT(H38,1)&amp;LEFT(H35,1),Tables!$A$2:$B$257,2,TRUE),Tables!$A$2:$B$257,2,TRUE)&amp;VLOOKUP(VLOOKUP(RIGHT(VLOOKUP(H36,Tables!$A$2:$E$257,5,TRUE),1)&amp;RIGHT(VLOOKUP(H37,Tables!$A$2:$F$257,6,TRUE),1),Tables!$A$2:$B$257,2,TRUE)&amp;VLOOKUP(RIGHT(H38,1)&amp;RIGHT(H35,1),Tables!$A$2:$B$257,2,TRUE),Tables!$A$2:$B$257,2,TRUE)</f>
        <v>46</v>
      </c>
      <c r="M36" s="13" t="str">
        <f>VLOOKUP(VLOOKUP(LEFT(VLOOKUP(I36,Tables!$A$2:$E$257,5,TRUE),1)&amp;LEFT(VLOOKUP(I37,Tables!$A$2:$F$257,6,TRUE),1),Tables!$A$2:$B$257,2,TRUE)&amp;VLOOKUP(LEFT(I38,1)&amp;LEFT(I35,1),Tables!$A$2:$B$257,2,TRUE),Tables!$A$2:$B$257,2,TRUE)&amp;VLOOKUP(VLOOKUP(RIGHT(VLOOKUP(I36,Tables!$A$2:$E$257,5,TRUE),1)&amp;RIGHT(VLOOKUP(I37,Tables!$A$2:$F$257,6,TRUE),1),Tables!$A$2:$B$257,2,TRUE)&amp;VLOOKUP(RIGHT(I38,1)&amp;RIGHT(I35,1),Tables!$A$2:$B$257,2,TRUE),Tables!$A$2:$B$257,2,TRUE)</f>
        <v>E5</v>
      </c>
      <c r="N36" s="11" t="str">
        <f>VLOOKUP(LEFT(J36,1)&amp;LEFT(R36,1),Tables!$A$2:$B$257,2,TRUE)&amp;VLOOKUP(RIGHT(J36,1)&amp;RIGHT(R36,1),Tables!$A$2:$B$257,2,TRUE)</f>
        <v>EA</v>
      </c>
      <c r="O36" s="12" t="str">
        <f>VLOOKUP(LEFT(K36,1)&amp;LEFT(S36,1),Tables!$A$2:$B$257,2,TRUE)&amp;VLOOKUP(RIGHT(K36,1)&amp;RIGHT(S36,1),Tables!$A$2:$B$257,2,TRUE)</f>
        <v>18</v>
      </c>
      <c r="P36" s="12" t="str">
        <f>VLOOKUP(LEFT(L36,1)&amp;LEFT(T36,1),Tables!$A$2:$B$257,2,TRUE)&amp;VLOOKUP(RIGHT(L36,1)&amp;RIGHT(T36,1),Tables!$A$2:$B$257,2,TRUE)</f>
        <v>BF</v>
      </c>
      <c r="Q36" s="13" t="str">
        <f>VLOOKUP(LEFT(M36,1)&amp;LEFT(U36,1),Tables!$A$2:$B$257,2,TRUE)&amp;VLOOKUP(RIGHT(M36,1)&amp;RIGHT(U36,1),Tables!$A$2:$B$257,2,TRUE)</f>
        <v>71</v>
      </c>
      <c r="R36" s="12" t="str">
        <f>VLOOKUP(LEFT(VLOOKUP(U33,Tables!$A$2:$C$257,3,TRUE),1)&amp;LEFT(T28,1),Tables!$A$2:$B$257,2,TRUE)&amp;VLOOKUP(RIGHT(VLOOKUP(U33,Tables!$A$2:$C$257,3,TRUE),1)&amp;RIGHT(T28,1),Tables!$A$2:$B$257,2,TRUE)</f>
        <v>5E</v>
      </c>
      <c r="S36" s="12" t="str">
        <f>VLOOKUP(LEFT(R36,1)&amp;LEFT(U28,1),Tables!$A$2:$B$257,2,TRUE)&amp;VLOOKUP(RIGHT(R36,1)&amp;RIGHT(U28,1),Tables!$A$2:$B$257,2,TRUE)</f>
        <v>B1</v>
      </c>
      <c r="T36" s="12" t="str">
        <f>VLOOKUP(LEFT(S36,1)&amp;LEFT(R32,1),Tables!$A$2:$B$257,2,TRUE)&amp;VLOOKUP(RIGHT(S36,1)&amp;RIGHT(R32,1),Tables!$A$2:$B$257,2,TRUE)</f>
        <v>F9</v>
      </c>
      <c r="U36" s="13" t="str">
        <f>VLOOKUP(LEFT(T36,1)&amp;LEFT(S32,1),Tables!$A$2:$B$257,2,TRUE)&amp;VLOOKUP(RIGHT(T36,1)&amp;RIGHT(S32,1),Tables!$A$2:$B$257,2,TRUE)</f>
        <v>94</v>
      </c>
      <c r="V36" s="9"/>
      <c r="W36" s="9"/>
      <c r="X36" s="9"/>
      <c r="Y36" s="9"/>
    </row>
    <row r="37" spans="2:25" ht="19.5" customHeight="1">
      <c r="B37" s="11" t="str">
        <f>VLOOKUP(N33,Tables!$A$2:$C$257,3,TRUE)</f>
        <v>3A</v>
      </c>
      <c r="C37" s="12" t="str">
        <f>VLOOKUP(O33,Tables!$A$2:$C$257,3,TRUE)</f>
        <v>73</v>
      </c>
      <c r="D37" s="12" t="str">
        <f>VLOOKUP(P33,Tables!$A$2:$C$257,3,TRUE)</f>
        <v>38</v>
      </c>
      <c r="E37" s="13" t="str">
        <f>VLOOKUP(Q33,Tables!$A$2:$C$257,3,TRUE)</f>
        <v>7B</v>
      </c>
      <c r="F37" s="12" t="str">
        <f>D37</f>
        <v>38</v>
      </c>
      <c r="G37" s="12" t="str">
        <f>E37</f>
        <v>7B</v>
      </c>
      <c r="H37" s="12" t="str">
        <f>B37</f>
        <v>3A</v>
      </c>
      <c r="I37" s="12" t="str">
        <f>C37</f>
        <v>73</v>
      </c>
      <c r="J37" s="11" t="str">
        <f>VLOOKUP(VLOOKUP(LEFT(VLOOKUP(F37,Tables!$A$2:$E$257,5,TRUE),1)&amp;LEFT(VLOOKUP(F38,Tables!$A$2:$F$257,6,TRUE),1),Tables!$A$2:$B$257,2,TRUE)&amp;VLOOKUP(LEFT(F35,1)&amp;LEFT(F36,1),Tables!$A$2:$B$257,2,TRUE),Tables!$A$2:$B$257,2,TRUE)&amp;VLOOKUP(VLOOKUP(RIGHT(VLOOKUP(F37,Tables!$A$2:$E$257,5,TRUE),1)&amp;RIGHT(VLOOKUP(F38,Tables!$A$2:$F$257,6,TRUE),1),Tables!$A$2:$B$257,2,TRUE)&amp;VLOOKUP(RIGHT(F35,1)&amp;RIGHT(F36,1),Tables!$A$2:$B$257,2,TRUE),Tables!$A$2:$B$257,2,TRUE)</f>
        <v>05</v>
      </c>
      <c r="K37" s="12" t="str">
        <f>VLOOKUP(VLOOKUP(LEFT(VLOOKUP(G37,Tables!$A$2:$E$257,5,TRUE),1)&amp;LEFT(VLOOKUP(G38,Tables!$A$2:$F$257,6,TRUE),1),Tables!$A$2:$B$257,2,TRUE)&amp;VLOOKUP(LEFT(G35,1)&amp;LEFT(G36,1),Tables!$A$2:$B$257,2,TRUE),Tables!$A$2:$B$257,2,TRUE)&amp;VLOOKUP(VLOOKUP(RIGHT(VLOOKUP(G37,Tables!$A$2:$E$257,5,TRUE),1)&amp;RIGHT(VLOOKUP(G38,Tables!$A$2:$F$257,6,TRUE),1),Tables!$A$2:$B$257,2,TRUE)&amp;VLOOKUP(RIGHT(G35,1)&amp;RIGHT(G36,1),Tables!$A$2:$B$257,2,TRUE),Tables!$A$2:$B$257,2,TRUE)</f>
        <v>93</v>
      </c>
      <c r="L37" s="12" t="str">
        <f>VLOOKUP(VLOOKUP(LEFT(VLOOKUP(H37,Tables!$A$2:$E$257,5,TRUE),1)&amp;LEFT(VLOOKUP(H38,Tables!$A$2:$F$257,6,TRUE),1),Tables!$A$2:$B$257,2,TRUE)&amp;VLOOKUP(LEFT(H35,1)&amp;LEFT(H36,1),Tables!$A$2:$B$257,2,TRUE),Tables!$A$2:$B$257,2,TRUE)&amp;VLOOKUP(VLOOKUP(RIGHT(VLOOKUP(H37,Tables!$A$2:$E$257,5,TRUE),1)&amp;RIGHT(VLOOKUP(H38,Tables!$A$2:$F$257,6,TRUE),1),Tables!$A$2:$B$257,2,TRUE)&amp;VLOOKUP(RIGHT(H35,1)&amp;RIGHT(H36,1),Tables!$A$2:$B$257,2,TRUE),Tables!$A$2:$B$257,2,TRUE)</f>
        <v>E8</v>
      </c>
      <c r="M37" s="13" t="str">
        <f>VLOOKUP(VLOOKUP(LEFT(VLOOKUP(I37,Tables!$A$2:$E$257,5,TRUE),1)&amp;LEFT(VLOOKUP(I38,Tables!$A$2:$F$257,6,TRUE),1),Tables!$A$2:$B$257,2,TRUE)&amp;VLOOKUP(LEFT(I35,1)&amp;LEFT(I36,1),Tables!$A$2:$B$257,2,TRUE),Tables!$A$2:$B$257,2,TRUE)&amp;VLOOKUP(VLOOKUP(RIGHT(VLOOKUP(I37,Tables!$A$2:$E$257,5,TRUE),1)&amp;RIGHT(VLOOKUP(I38,Tables!$A$2:$F$257,6,TRUE),1),Tables!$A$2:$B$257,2,TRUE)&amp;VLOOKUP(RIGHT(I35,1)&amp;RIGHT(I36,1),Tables!$A$2:$B$257,2,TRUE),Tables!$A$2:$B$257,2,TRUE)</f>
        <v>51</v>
      </c>
      <c r="N37" s="11" t="str">
        <f>VLOOKUP(LEFT(J37,1)&amp;LEFT(R37,1),Tables!$A$2:$B$257,2,TRUE)&amp;VLOOKUP(RIGHT(J37,1)&amp;RIGHT(R37,1),Tables!$A$2:$B$257,2,TRUE)</f>
        <v>7B</v>
      </c>
      <c r="O37" s="12" t="str">
        <f>VLOOKUP(LEFT(K37,1)&amp;LEFT(S37,1),Tables!$A$2:$B$257,2,TRUE)&amp;VLOOKUP(RIGHT(K37,1)&amp;RIGHT(S37,1),Tables!$A$2:$B$257,2,TRUE)</f>
        <v>5C</v>
      </c>
      <c r="P37" s="12" t="str">
        <f>VLOOKUP(LEFT(L37,1)&amp;LEFT(T37,1),Tables!$A$2:$B$257,2,TRUE)&amp;VLOOKUP(RIGHT(L37,1)&amp;RIGHT(T37,1),Tables!$A$2:$B$257,2,TRUE)</f>
        <v>D1</v>
      </c>
      <c r="Q37" s="13" t="str">
        <f>VLOOKUP(LEFT(M37,1)&amp;LEFT(U37,1),Tables!$A$2:$B$257,2,TRUE)&amp;VLOOKUP(RIGHT(M37,1)&amp;RIGHT(U37,1),Tables!$A$2:$B$257,2,TRUE)</f>
        <v>A6</v>
      </c>
      <c r="R37" s="11" t="str">
        <f>VLOOKUP(LEFT(VLOOKUP(U34,Tables!$A$2:$C$257,3,TRUE),1)&amp;LEFT(T29,1),Tables!$A$2:$B$257,2,TRUE)&amp;VLOOKUP(RIGHT(VLOOKUP(U34,Tables!$A$2:$C$257,3,TRUE),1)&amp;RIGHT(T29,1),Tables!$A$2:$B$257,2,TRUE)</f>
        <v>7E</v>
      </c>
      <c r="S37" s="12" t="str">
        <f>VLOOKUP(LEFT(R37,1)&amp;LEFT(U29,1),Tables!$A$2:$B$257,2,TRUE)&amp;VLOOKUP(RIGHT(R37,1)&amp;RIGHT(U29,1),Tables!$A$2:$B$257,2,TRUE)</f>
        <v>CF</v>
      </c>
      <c r="T37" s="12" t="str">
        <f>VLOOKUP(LEFT(S37,1)&amp;LEFT(R33,1),Tables!$A$2:$B$257,2,TRUE)&amp;VLOOKUP(RIGHT(S37,1)&amp;RIGHT(R33,1),Tables!$A$2:$B$257,2,TRUE)</f>
        <v>39</v>
      </c>
      <c r="U37" s="13" t="str">
        <f>VLOOKUP(LEFT(T37,1)&amp;LEFT(S33,1),Tables!$A$2:$B$257,2,TRUE)&amp;VLOOKUP(RIGHT(T37,1)&amp;RIGHT(S33,1),Tables!$A$2:$B$257,2,TRUE)</f>
        <v>F7</v>
      </c>
      <c r="V37" s="9"/>
      <c r="W37" s="9"/>
      <c r="X37" s="9"/>
      <c r="Y37" s="9"/>
    </row>
    <row r="38" spans="2:25" ht="19.5" customHeight="1">
      <c r="B38" s="17" t="str">
        <f>VLOOKUP(N34,Tables!$A$2:$C$257,3,TRUE)</f>
        <v>E2</v>
      </c>
      <c r="C38" s="18" t="str">
        <f>VLOOKUP(O34,Tables!$A$2:$C$257,3,TRUE)</f>
        <v>8F</v>
      </c>
      <c r="D38" s="18" t="str">
        <f>VLOOKUP(P34,Tables!$A$2:$C$257,3,TRUE)</f>
        <v>3A</v>
      </c>
      <c r="E38" s="19" t="str">
        <f>VLOOKUP(Q34,Tables!$A$2:$C$257,3,TRUE)</f>
        <v>EE</v>
      </c>
      <c r="F38" s="18" t="str">
        <f>E38</f>
        <v>EE</v>
      </c>
      <c r="G38" s="18" t="str">
        <f>B38</f>
        <v>E2</v>
      </c>
      <c r="H38" s="18" t="str">
        <f>C38</f>
        <v>8F</v>
      </c>
      <c r="I38" s="18" t="str">
        <f>D38</f>
        <v>3A</v>
      </c>
      <c r="J38" s="17" t="str">
        <f>VLOOKUP(VLOOKUP(LEFT(VLOOKUP(F38,Tables!$A$2:$E$257,5,TRUE),1)&amp;LEFT(VLOOKUP(F35,Tables!$A$2:$F$257,6,TRUE),1),Tables!$A$2:$B$257,2,TRUE)&amp;VLOOKUP(LEFT(F36,1)&amp;LEFT(F37,1),Tables!$A$2:$B$257,2,TRUE),Tables!$A$2:$B$257,2,TRUE)&amp;VLOOKUP(VLOOKUP(RIGHT(VLOOKUP(F38,Tables!$A$2:$E$257,5,TRUE),1)&amp;RIGHT(VLOOKUP(F35,Tables!$A$2:$F$257,6,TRUE),1),Tables!$A$2:$B$257,2,TRUE)&amp;VLOOKUP(RIGHT(F36,1)&amp;RIGHT(F37,1),Tables!$A$2:$B$257,2,TRUE),Tables!$A$2:$B$257,2,TRUE)</f>
        <v>6F</v>
      </c>
      <c r="K38" s="18" t="str">
        <f>VLOOKUP(VLOOKUP(LEFT(VLOOKUP(G38,Tables!$A$2:$E$257,5,TRUE),1)&amp;LEFT(VLOOKUP(G35,Tables!$A$2:$F$257,6,TRUE),1),Tables!$A$2:$B$257,2,TRUE)&amp;VLOOKUP(LEFT(G36,1)&amp;LEFT(G37,1),Tables!$A$2:$B$257,2,TRUE),Tables!$A$2:$B$257,2,TRUE)&amp;VLOOKUP(VLOOKUP(RIGHT(VLOOKUP(G38,Tables!$A$2:$E$257,5,TRUE),1)&amp;RIGHT(VLOOKUP(G35,Tables!$A$2:$F$257,6,TRUE),1),Tables!$A$2:$B$257,2,TRUE)&amp;VLOOKUP(RIGHT(G36,1)&amp;RIGHT(G37,1),Tables!$A$2:$B$257,2,TRUE),Tables!$A$2:$B$257,2,TRUE)</f>
        <v>51</v>
      </c>
      <c r="L38" s="18" t="str">
        <f>VLOOKUP(VLOOKUP(LEFT(VLOOKUP(H38,Tables!$A$2:$E$257,5,TRUE),1)&amp;LEFT(VLOOKUP(H35,Tables!$A$2:$F$257,6,TRUE),1),Tables!$A$2:$B$257,2,TRUE)&amp;VLOOKUP(LEFT(H36,1)&amp;LEFT(H37,1),Tables!$A$2:$B$257,2,TRUE),Tables!$A$2:$B$257,2,TRUE)&amp;VLOOKUP(VLOOKUP(RIGHT(VLOOKUP(H38,Tables!$A$2:$E$257,5,TRUE),1)&amp;RIGHT(VLOOKUP(H35,Tables!$A$2:$F$257,6,TRUE),1),Tables!$A$2:$B$257,2,TRUE)&amp;VLOOKUP(RIGHT(H36,1)&amp;RIGHT(H37,1),Tables!$A$2:$B$257,2,TRUE),Tables!$A$2:$B$257,2,TRUE)</f>
        <v>12</v>
      </c>
      <c r="M38" s="19" t="str">
        <f>VLOOKUP(VLOOKUP(LEFT(VLOOKUP(I38,Tables!$A$2:$E$257,5,TRUE),1)&amp;LEFT(VLOOKUP(I35,Tables!$A$2:$F$257,6,TRUE),1),Tables!$A$2:$B$257,2,TRUE)&amp;VLOOKUP(LEFT(I36,1)&amp;LEFT(I37,1),Tables!$A$2:$B$257,2,TRUE),Tables!$A$2:$B$257,2,TRUE)&amp;VLOOKUP(VLOOKUP(RIGHT(VLOOKUP(I38,Tables!$A$2:$E$257,5,TRUE),1)&amp;RIGHT(VLOOKUP(I35,Tables!$A$2:$F$257,6,TRUE),1),Tables!$A$2:$B$257,2,TRUE)&amp;VLOOKUP(RIGHT(I36,1)&amp;RIGHT(I37,1),Tables!$A$2:$B$257,2,TRUE),Tables!$A$2:$B$257,2,TRUE)</f>
        <v>3C</v>
      </c>
      <c r="N38" s="17" t="str">
        <f>VLOOKUP(LEFT(J38,1)&amp;LEFT(R38,1),Tables!$A$2:$B$257,2,TRUE)&amp;VLOOKUP(RIGHT(J38,1)&amp;RIGHT(R38,1),Tables!$A$2:$B$257,2,TRUE)</f>
        <v>BA</v>
      </c>
      <c r="O38" s="18" t="str">
        <f>VLOOKUP(LEFT(K38,1)&amp;LEFT(S38,1),Tables!$A$2:$B$257,2,TRUE)&amp;VLOOKUP(RIGHT(K38,1)&amp;RIGHT(S38,1),Tables!$A$2:$B$257,2,TRUE)</f>
        <v>CB</v>
      </c>
      <c r="P38" s="18" t="str">
        <f>VLOOKUP(LEFT(L38,1)&amp;LEFT(T38,1),Tables!$A$2:$B$257,2,TRUE)&amp;VLOOKUP(RIGHT(L38,1)&amp;RIGHT(T38,1),Tables!$A$2:$B$257,2,TRUE)</f>
        <v>51</v>
      </c>
      <c r="Q38" s="19" t="str">
        <f>VLOOKUP(LEFT(M38,1)&amp;LEFT(U38,1),Tables!$A$2:$B$257,2,TRUE)&amp;VLOOKUP(RIGHT(M38,1)&amp;RIGHT(U38,1),Tables!$A$2:$B$257,2,TRUE)</f>
        <v>5B</v>
      </c>
      <c r="R38" s="17" t="str">
        <f>VLOOKUP(LEFT(VLOOKUP(U31,Tables!$A$2:$C$257,3,TRUE),1)&amp;LEFT(T30,1),Tables!$A$2:$B$257,2,TRUE)&amp;VLOOKUP(RIGHT(VLOOKUP(U31,Tables!$A$2:$C$257,3,TRUE),1)&amp;RIGHT(T30,1),Tables!$A$2:$B$257,2,TRUE)</f>
        <v>D5</v>
      </c>
      <c r="S38" s="18" t="str">
        <f>VLOOKUP(LEFT(R38,1)&amp;LEFT(U30,1),Tables!$A$2:$B$257,2,TRUE)&amp;VLOOKUP(RIGHT(R38,1)&amp;RIGHT(U30,1),Tables!$A$2:$B$257,2,TRUE)</f>
        <v>9A</v>
      </c>
      <c r="T38" s="18" t="str">
        <f>VLOOKUP(LEFT(S38,1)&amp;LEFT(R34,1),Tables!$A$2:$B$257,2,TRUE)&amp;VLOOKUP(RIGHT(S38,1)&amp;RIGHT(R34,1),Tables!$A$2:$B$257,2,TRUE)</f>
        <v>43</v>
      </c>
      <c r="U38" s="19" t="str">
        <f>VLOOKUP(LEFT(T38,1)&amp;LEFT(S34,1),Tables!$A$2:$B$257,2,TRUE)&amp;VLOOKUP(RIGHT(T38,1)&amp;RIGHT(S34,1),Tables!$A$2:$B$257,2,TRUE)</f>
        <v>67</v>
      </c>
      <c r="V38" s="9"/>
      <c r="W38" s="9"/>
      <c r="X38" s="9"/>
      <c r="Y38" s="9"/>
    </row>
    <row r="39" spans="1:25" ht="19.5" customHeight="1">
      <c r="A39" s="5" t="s">
        <v>11</v>
      </c>
      <c r="B39" s="14" t="str">
        <f>VLOOKUP(N35,Tables!$A$2:$C$257,3,TRUE)</f>
        <v>42</v>
      </c>
      <c r="C39" s="15" t="str">
        <f>VLOOKUP(O35,Tables!$A$2:$C$257,3,TRUE)</f>
        <v>A5</v>
      </c>
      <c r="D39" s="15" t="str">
        <f>VLOOKUP(P35,Tables!$A$2:$C$257,3,TRUE)</f>
        <v>07</v>
      </c>
      <c r="E39" s="16" t="str">
        <f>VLOOKUP(Q35,Tables!$A$2:$C$257,3,TRUE)</f>
        <v>00</v>
      </c>
      <c r="F39" s="15" t="str">
        <f>B39</f>
        <v>42</v>
      </c>
      <c r="G39" s="15" t="str">
        <f>C39</f>
        <v>A5</v>
      </c>
      <c r="H39" s="15" t="str">
        <f>D39</f>
        <v>07</v>
      </c>
      <c r="I39" s="15" t="str">
        <f>E39</f>
        <v>00</v>
      </c>
      <c r="J39" s="14" t="str">
        <f>VLOOKUP(VLOOKUP(LEFT(VLOOKUP(F39,Tables!$A$2:$E$257,5,TRUE),1)&amp;LEFT(VLOOKUP(F40,Tables!$A$2:$F$257,6,TRUE),1),Tables!$A$2:$B$257,2,TRUE)&amp;VLOOKUP(LEFT(F41,1)&amp;LEFT(F42,1),Tables!$A$2:$B$257,2,TRUE),Tables!$A$2:$B$257,2,TRUE)&amp;VLOOKUP(VLOOKUP(RIGHT(VLOOKUP(F39,Tables!$A$2:$E$257,5,TRUE),1)&amp;RIGHT(VLOOKUP(F40,Tables!$A$2:$F$257,6,TRUE),1),Tables!$A$2:$B$257,2,TRUE)&amp;VLOOKUP(RIGHT(F41,1)&amp;RIGHT(F42,1),Tables!$A$2:$B$257,2,TRUE),Tables!$A$2:$B$257,2,TRUE)</f>
        <v>6F</v>
      </c>
      <c r="K39" s="15" t="str">
        <f>VLOOKUP(VLOOKUP(LEFT(VLOOKUP(G39,Tables!$A$2:$E$257,5,TRUE),1)&amp;LEFT(VLOOKUP(G40,Tables!$A$2:$F$257,6,TRUE),1),Tables!$A$2:$B$257,2,TRUE)&amp;VLOOKUP(LEFT(G41,1)&amp;LEFT(G42,1),Tables!$A$2:$B$257,2,TRUE),Tables!$A$2:$B$257,2,TRUE)&amp;VLOOKUP(VLOOKUP(RIGHT(VLOOKUP(G39,Tables!$A$2:$E$257,5,TRUE),1)&amp;RIGHT(VLOOKUP(G40,Tables!$A$2:$F$257,6,TRUE),1),Tables!$A$2:$B$257,2,TRUE)&amp;VLOOKUP(RIGHT(G41,1)&amp;RIGHT(G42,1),Tables!$A$2:$B$257,2,TRUE),Tables!$A$2:$B$257,2,TRUE)</f>
        <v>99</v>
      </c>
      <c r="L39" s="15" t="str">
        <f>VLOOKUP(VLOOKUP(LEFT(VLOOKUP(H39,Tables!$A$2:$E$257,5,TRUE),1)&amp;LEFT(VLOOKUP(H40,Tables!$A$2:$F$257,6,TRUE),1),Tables!$A$2:$B$257,2,TRUE)&amp;VLOOKUP(LEFT(H41,1)&amp;LEFT(H42,1),Tables!$A$2:$B$257,2,TRUE),Tables!$A$2:$B$257,2,TRUE)&amp;VLOOKUP(VLOOKUP(RIGHT(VLOOKUP(H39,Tables!$A$2:$E$257,5,TRUE),1)&amp;RIGHT(VLOOKUP(H40,Tables!$A$2:$F$257,6,TRUE),1),Tables!$A$2:$B$257,2,TRUE)&amp;VLOOKUP(RIGHT(H41,1)&amp;RIGHT(H42,1),Tables!$A$2:$B$257,2,TRUE),Tables!$A$2:$B$257,2,TRUE)</f>
        <v>CE</v>
      </c>
      <c r="M39" s="16" t="str">
        <f>VLOOKUP(VLOOKUP(LEFT(VLOOKUP(I39,Tables!$A$2:$E$257,5,TRUE),1)&amp;LEFT(VLOOKUP(I40,Tables!$A$2:$F$257,6,TRUE),1),Tables!$A$2:$B$257,2,TRUE)&amp;VLOOKUP(LEFT(I41,1)&amp;LEFT(I42,1),Tables!$A$2:$B$257,2,TRUE),Tables!$A$2:$B$257,2,TRUE)&amp;VLOOKUP(VLOOKUP(RIGHT(VLOOKUP(I39,Tables!$A$2:$E$257,5,TRUE),1)&amp;RIGHT(VLOOKUP(I40,Tables!$A$2:$F$257,6,TRUE),1),Tables!$A$2:$B$257,2,TRUE)&amp;VLOOKUP(RIGHT(I41,1)&amp;RIGHT(I42,1),Tables!$A$2:$B$257,2,TRUE),Tables!$A$2:$B$257,2,TRUE)</f>
        <v>09</v>
      </c>
      <c r="N39" s="14" t="str">
        <f>VLOOKUP(LEFT(J39,1)&amp;LEFT(R39,1),Tables!$A$2:$B$257,2,TRUE)&amp;VLOOKUP(RIGHT(J39,1)&amp;RIGHT(R39,1),Tables!$A$2:$B$257,2,TRUE)</f>
        <v>AF</v>
      </c>
      <c r="O39" s="15" t="str">
        <f>VLOOKUP(LEFT(K39,1)&amp;LEFT(S39,1),Tables!$A$2:$B$257,2,TRUE)&amp;VLOOKUP(RIGHT(K39,1)&amp;RIGHT(S39,1),Tables!$A$2:$B$257,2,TRUE)</f>
        <v>48</v>
      </c>
      <c r="P39" s="15" t="str">
        <f>VLOOKUP(LEFT(L39,1)&amp;LEFT(T39,1),Tables!$A$2:$B$257,2,TRUE)&amp;VLOOKUP(RIGHT(L39,1)&amp;RIGHT(T39,1),Tables!$A$2:$B$257,2,TRUE)</f>
        <v>22</v>
      </c>
      <c r="Q39" s="16" t="str">
        <f>VLOOKUP(LEFT(M39,1)&amp;LEFT(U39,1),Tables!$A$2:$B$257,2,TRUE)&amp;VLOOKUP(RIGHT(M39,1)&amp;RIGHT(U39,1),Tables!$A$2:$B$257,2,TRUE)</f>
        <v>66</v>
      </c>
      <c r="R39" s="14" t="str">
        <f>VLOOKUP(LEFT(U35,1)&amp;LEFT(T31,1),Tables!$A$2:$B$257,2,TRUE)&amp;VLOOKUP(RIGHT(U35,1)&amp;RIGHT(T31,1),Tables!$A$2:$B$257,2,TRUE)</f>
        <v>C0</v>
      </c>
      <c r="S39" s="15" t="str">
        <f>VLOOKUP(LEFT(R39,1)&amp;LEFT(U31,1),Tables!$A$2:$B$257,2,TRUE)&amp;VLOOKUP(RIGHT(R39,1)&amp;RIGHT(U31,1),Tables!$A$2:$B$257,2,TRUE)</f>
        <v>D1</v>
      </c>
      <c r="T39" s="15" t="str">
        <f>VLOOKUP(VLOOKUP(LEFT(VLOOKUP(S40,Tables!$A$2:$C$257,3,TRUE),1)&amp;LEFT(R35,1),Tables!$A$2:$B$257,2,TRUE)&amp;LEFT(X39,1),Tables!$A$2:$B$257,2,TRUE)&amp;VLOOKUP(VLOOKUP(RIGHT(VLOOKUP(S40,Tables!$A$2:$C$257,3,TRUE),1)&amp;RIGHT(R35,1),Tables!$A$2:$B$257,2,TRUE)&amp;RIGHT(X39,1),Tables!$A$2:$B$257,2,TRUE)</f>
        <v>EC</v>
      </c>
      <c r="U39" s="16" t="str">
        <f>VLOOKUP(LEFT(T39,1)&amp;LEFT(S35,1),Tables!$A$2:$B$257,2,TRUE)&amp;VLOOKUP(RIGHT(T39,1)&amp;RIGHT(S35,1),Tables!$A$2:$B$257,2,TRUE)</f>
        <v>6F</v>
      </c>
      <c r="V39" s="20"/>
      <c r="W39" s="20"/>
      <c r="X39" s="20" t="s">
        <v>54</v>
      </c>
      <c r="Y39" s="20"/>
    </row>
    <row r="40" spans="1:25" ht="19.5" customHeight="1">
      <c r="A40" s="6"/>
      <c r="B40" s="11" t="str">
        <f>VLOOKUP(N36,Tables!$A$2:$C$257,3,TRUE)</f>
        <v>87</v>
      </c>
      <c r="C40" s="12" t="str">
        <f>VLOOKUP(O36,Tables!$A$2:$C$257,3,TRUE)</f>
        <v>AD</v>
      </c>
      <c r="D40" s="12" t="str">
        <f>VLOOKUP(P36,Tables!$A$2:$C$257,3,TRUE)</f>
        <v>08</v>
      </c>
      <c r="E40" s="13" t="str">
        <f>VLOOKUP(Q36,Tables!$A$2:$C$257,3,TRUE)</f>
        <v>A3</v>
      </c>
      <c r="F40" s="12" t="str">
        <f>C40</f>
        <v>AD</v>
      </c>
      <c r="G40" s="12" t="str">
        <f>D40</f>
        <v>08</v>
      </c>
      <c r="H40" s="12" t="str">
        <f>E40</f>
        <v>A3</v>
      </c>
      <c r="I40" s="12" t="str">
        <f>B40</f>
        <v>87</v>
      </c>
      <c r="J40" s="11" t="str">
        <f>VLOOKUP(VLOOKUP(LEFT(VLOOKUP(F40,Tables!$A$2:$E$257,5,TRUE),1)&amp;LEFT(VLOOKUP(F41,Tables!$A$2:$F$257,6,TRUE),1),Tables!$A$2:$B$257,2,TRUE)&amp;VLOOKUP(LEFT(F42,1)&amp;LEFT(F39,1),Tables!$A$2:$B$257,2,TRUE),Tables!$A$2:$B$257,2,TRUE)&amp;VLOOKUP(VLOOKUP(RIGHT(VLOOKUP(F40,Tables!$A$2:$E$257,5,TRUE),1)&amp;RIGHT(VLOOKUP(F41,Tables!$A$2:$F$257,6,TRUE),1),Tables!$A$2:$B$257,2,TRUE)&amp;VLOOKUP(RIGHT(F42,1)&amp;RIGHT(F39,1),Tables!$A$2:$B$257,2,TRUE),Tables!$A$2:$B$257,2,TRUE)</f>
        <v>78</v>
      </c>
      <c r="K40" s="12" t="str">
        <f>VLOOKUP(VLOOKUP(LEFT(VLOOKUP(G40,Tables!$A$2:$E$257,5,TRUE),1)&amp;LEFT(VLOOKUP(G41,Tables!$A$2:$F$257,6,TRUE),1),Tables!$A$2:$B$257,2,TRUE)&amp;VLOOKUP(LEFT(G42,1)&amp;LEFT(G39,1),Tables!$A$2:$B$257,2,TRUE),Tables!$A$2:$B$257,2,TRUE)&amp;VLOOKUP(VLOOKUP(RIGHT(VLOOKUP(G40,Tables!$A$2:$E$257,5,TRUE),1)&amp;RIGHT(VLOOKUP(G41,Tables!$A$2:$F$257,6,TRUE),1),Tables!$A$2:$B$257,2,TRUE)&amp;VLOOKUP(RIGHT(G42,1)&amp;RIGHT(G39,1),Tables!$A$2:$B$257,2,TRUE),Tables!$A$2:$B$257,2,TRUE)</f>
        <v>2D</v>
      </c>
      <c r="L40" s="12" t="str">
        <f>VLOOKUP(VLOOKUP(LEFT(VLOOKUP(H40,Tables!$A$2:$E$257,5,TRUE),1)&amp;LEFT(VLOOKUP(H41,Tables!$A$2:$F$257,6,TRUE),1),Tables!$A$2:$B$257,2,TRUE)&amp;VLOOKUP(LEFT(H42,1)&amp;LEFT(H39,1),Tables!$A$2:$B$257,2,TRUE),Tables!$A$2:$B$257,2,TRUE)&amp;VLOOKUP(VLOOKUP(RIGHT(VLOOKUP(H40,Tables!$A$2:$E$257,5,TRUE),1)&amp;RIGHT(VLOOKUP(H41,Tables!$A$2:$F$257,6,TRUE),1),Tables!$A$2:$B$257,2,TRUE)&amp;VLOOKUP(RIGHT(H42,1)&amp;RIGHT(H39,1),Tables!$A$2:$B$257,2,TRUE),Tables!$A$2:$B$257,2,TRUE)</f>
        <v>26</v>
      </c>
      <c r="M40" s="13" t="str">
        <f>VLOOKUP(VLOOKUP(LEFT(VLOOKUP(I40,Tables!$A$2:$E$257,5,TRUE),1)&amp;LEFT(VLOOKUP(I41,Tables!$A$2:$F$257,6,TRUE),1),Tables!$A$2:$B$257,2,TRUE)&amp;VLOOKUP(LEFT(I42,1)&amp;LEFT(I39,1),Tables!$A$2:$B$257,2,TRUE),Tables!$A$2:$B$257,2,TRUE)&amp;VLOOKUP(VLOOKUP(RIGHT(VLOOKUP(I40,Tables!$A$2:$E$257,5,TRUE),1)&amp;RIGHT(VLOOKUP(I41,Tables!$A$2:$F$257,6,TRUE),1),Tables!$A$2:$B$257,2,TRUE)&amp;VLOOKUP(RIGHT(I42,1)&amp;RIGHT(I39,1),Tables!$A$2:$B$257,2,TRUE),Tables!$A$2:$B$257,2,TRUE)</f>
        <v>1A</v>
      </c>
      <c r="N40" s="11" t="str">
        <f>VLOOKUP(LEFT(J40,1)&amp;LEFT(R40,1),Tables!$A$2:$B$257,2,TRUE)&amp;VLOOKUP(RIGHT(J40,1)&amp;RIGHT(R40,1),Tables!$A$2:$B$257,2,TRUE)</f>
        <v>DE</v>
      </c>
      <c r="O40" s="12" t="str">
        <f>VLOOKUP(LEFT(K40,1)&amp;LEFT(S40,1),Tables!$A$2:$B$257,2,TRUE)&amp;VLOOKUP(RIGHT(K40,1)&amp;RIGHT(S40,1),Tables!$A$2:$B$257,2,TRUE)</f>
        <v>B0</v>
      </c>
      <c r="P40" s="12" t="str">
        <f>VLOOKUP(LEFT(L40,1)&amp;LEFT(T40,1),Tables!$A$2:$B$257,2,TRUE)&amp;VLOOKUP(RIGHT(L40,1)&amp;RIGHT(T40,1),Tables!$A$2:$B$257,2,TRUE)</f>
        <v>31</v>
      </c>
      <c r="Q40" s="13" t="str">
        <f>VLOOKUP(LEFT(M40,1)&amp;LEFT(U40,1),Tables!$A$2:$B$257,2,TRUE)&amp;VLOOKUP(RIGHT(M40,1)&amp;RIGHT(U40,1),Tables!$A$2:$B$257,2,TRUE)</f>
        <v>BC</v>
      </c>
      <c r="R40" s="11" t="str">
        <f>VLOOKUP(LEFT(U36,1)&amp;LEFT(T32,1),Tables!$A$2:$B$257,2,TRUE)&amp;VLOOKUP(RIGHT(U36,1)&amp;RIGHT(T32,1),Tables!$A$2:$B$257,2,TRUE)</f>
        <v>A6</v>
      </c>
      <c r="S40" s="12" t="str">
        <f>VLOOKUP(LEFT(R40,1)&amp;LEFT(U32,1),Tables!$A$2:$B$257,2,TRUE)&amp;VLOOKUP(RIGHT(R40,1)&amp;RIGHT(U32,1),Tables!$A$2:$B$257,2,TRUE)</f>
        <v>9D</v>
      </c>
      <c r="T40" s="12" t="str">
        <f>VLOOKUP(LEFT(VLOOKUP(S41,Tables!$A$2:$C$257,3,TRUE),1)&amp;LEFT(R36,1),Tables!$A$2:$B$257,2,TRUE)&amp;VLOOKUP(RIGHT(VLOOKUP(S41,Tables!$A$2:$C$257,3,TRUE),1)&amp;RIGHT(R36,1),Tables!$A$2:$B$257,2,TRUE)</f>
        <v>17</v>
      </c>
      <c r="U40" s="13" t="str">
        <f>VLOOKUP(LEFT(T40,1)&amp;LEFT(S36,1),Tables!$A$2:$B$257,2,TRUE)&amp;VLOOKUP(RIGHT(T40,1)&amp;RIGHT(S36,1),Tables!$A$2:$B$257,2,TRUE)</f>
        <v>A6</v>
      </c>
      <c r="V40" s="10"/>
      <c r="W40" s="10"/>
      <c r="X40" s="10"/>
      <c r="Y40" s="10"/>
    </row>
    <row r="41" spans="1:25" ht="19.5" customHeight="1">
      <c r="A41" s="6"/>
      <c r="B41" s="11" t="str">
        <f>VLOOKUP(N37,Tables!$A$2:$C$257,3,TRUE)</f>
        <v>21</v>
      </c>
      <c r="C41" s="12" t="str">
        <f>VLOOKUP(O37,Tables!$A$2:$C$257,3,TRUE)</f>
        <v>4A</v>
      </c>
      <c r="D41" s="12" t="str">
        <f>VLOOKUP(P37,Tables!$A$2:$C$257,3,TRUE)</f>
        <v>3E</v>
      </c>
      <c r="E41" s="13" t="str">
        <f>VLOOKUP(Q37,Tables!$A$2:$C$257,3,TRUE)</f>
        <v>24</v>
      </c>
      <c r="F41" s="12" t="str">
        <f>D41</f>
        <v>3E</v>
      </c>
      <c r="G41" s="12" t="str">
        <f>E41</f>
        <v>24</v>
      </c>
      <c r="H41" s="12" t="str">
        <f>B41</f>
        <v>21</v>
      </c>
      <c r="I41" s="12" t="str">
        <f>C41</f>
        <v>4A</v>
      </c>
      <c r="J41" s="11" t="str">
        <f>VLOOKUP(VLOOKUP(LEFT(VLOOKUP(F41,Tables!$A$2:$E$257,5,TRUE),1)&amp;LEFT(VLOOKUP(F42,Tables!$A$2:$F$257,6,TRUE),1),Tables!$A$2:$B$257,2,TRUE)&amp;VLOOKUP(LEFT(F39,1)&amp;LEFT(F40,1),Tables!$A$2:$B$257,2,TRUE),Tables!$A$2:$B$257,2,TRUE)&amp;VLOOKUP(VLOOKUP(RIGHT(VLOOKUP(F41,Tables!$A$2:$E$257,5,TRUE),1)&amp;RIGHT(VLOOKUP(F42,Tables!$A$2:$F$257,6,TRUE),1),Tables!$A$2:$B$257,2,TRUE)&amp;VLOOKUP(RIGHT(F39,1)&amp;RIGHT(F40,1),Tables!$A$2:$B$257,2,TRUE),Tables!$A$2:$B$257,2,TRUE)</f>
        <v>D8</v>
      </c>
      <c r="K41" s="12" t="str">
        <f>VLOOKUP(VLOOKUP(LEFT(VLOOKUP(G41,Tables!$A$2:$E$257,5,TRUE),1)&amp;LEFT(VLOOKUP(G42,Tables!$A$2:$F$257,6,TRUE),1),Tables!$A$2:$B$257,2,TRUE)&amp;VLOOKUP(LEFT(G39,1)&amp;LEFT(G40,1),Tables!$A$2:$B$257,2,TRUE),Tables!$A$2:$B$257,2,TRUE)&amp;VLOOKUP(VLOOKUP(RIGHT(VLOOKUP(G41,Tables!$A$2:$E$257,5,TRUE),1)&amp;RIGHT(VLOOKUP(G42,Tables!$A$2:$F$257,6,TRUE),1),Tables!$A$2:$B$257,2,TRUE)&amp;VLOOKUP(RIGHT(G39,1)&amp;RIGHT(G40,1),Tables!$A$2:$B$257,2,TRUE),Tables!$A$2:$B$257,2,TRUE)</f>
        <v>E2</v>
      </c>
      <c r="L41" s="12" t="str">
        <f>VLOOKUP(VLOOKUP(LEFT(VLOOKUP(H41,Tables!$A$2:$E$257,5,TRUE),1)&amp;LEFT(VLOOKUP(H42,Tables!$A$2:$F$257,6,TRUE),1),Tables!$A$2:$B$257,2,TRUE)&amp;VLOOKUP(LEFT(H39,1)&amp;LEFT(H40,1),Tables!$A$2:$B$257,2,TRUE),Tables!$A$2:$B$257,2,TRUE)&amp;VLOOKUP(VLOOKUP(RIGHT(VLOOKUP(H41,Tables!$A$2:$E$257,5,TRUE),1)&amp;RIGHT(VLOOKUP(H42,Tables!$A$2:$F$257,6,TRUE),1),Tables!$A$2:$B$257,2,TRUE)&amp;VLOOKUP(RIGHT(H39,1)&amp;RIGHT(H40,1),Tables!$A$2:$B$257,2,TRUE),Tables!$A$2:$B$257,2,TRUE)</f>
        <v>C7</v>
      </c>
      <c r="M41" s="13" t="str">
        <f>VLOOKUP(VLOOKUP(LEFT(VLOOKUP(I41,Tables!$A$2:$E$257,5,TRUE),1)&amp;LEFT(VLOOKUP(I42,Tables!$A$2:$F$257,6,TRUE),1),Tables!$A$2:$B$257,2,TRUE)&amp;VLOOKUP(LEFT(I39,1)&amp;LEFT(I40,1),Tables!$A$2:$B$257,2,TRUE),Tables!$A$2:$B$257,2,TRUE)&amp;VLOOKUP(VLOOKUP(RIGHT(VLOOKUP(I41,Tables!$A$2:$E$257,5,TRUE),1)&amp;RIGHT(VLOOKUP(I42,Tables!$A$2:$F$257,6,TRUE),1),Tables!$A$2:$B$257,2,TRUE)&amp;VLOOKUP(RIGHT(I39,1)&amp;RIGHT(I40,1),Tables!$A$2:$B$257,2,TRUE),Tables!$A$2:$B$257,2,TRUE)</f>
        <v>7B</v>
      </c>
      <c r="N41" s="11" t="str">
        <f>VLOOKUP(LEFT(J41,1)&amp;LEFT(R41,1),Tables!$A$2:$B$257,2,TRUE)&amp;VLOOKUP(RIGHT(J41,1)&amp;RIGHT(R41,1),Tables!$A$2:$B$257,2,TRUE)</f>
        <v>4C</v>
      </c>
      <c r="O41" s="12" t="str">
        <f>VLOOKUP(LEFT(K41,1)&amp;LEFT(S41,1),Tables!$A$2:$B$257,2,TRUE)&amp;VLOOKUP(RIGHT(K41,1)&amp;RIGHT(S41,1),Tables!$A$2:$B$257,2,TRUE)</f>
        <v>46</v>
      </c>
      <c r="P41" s="12" t="str">
        <f>VLOOKUP(LEFT(L41,1)&amp;LEFT(T41,1),Tables!$A$2:$B$257,2,TRUE)&amp;VLOOKUP(RIGHT(L41,1)&amp;RIGHT(T41,1),Tables!$A$2:$B$257,2,TRUE)</f>
        <v>41</v>
      </c>
      <c r="Q41" s="13" t="str">
        <f>VLOOKUP(LEFT(M41,1)&amp;LEFT(U41,1),Tables!$A$2:$B$257,2,TRUE)&amp;VLOOKUP(RIGHT(M41,1)&amp;RIGHT(U41,1),Tables!$A$2:$B$257,2,TRUE)</f>
        <v>32</v>
      </c>
      <c r="R41" s="11" t="str">
        <f>VLOOKUP(LEFT(U37,1)&amp;LEFT(T33,1),Tables!$A$2:$B$257,2,TRUE)&amp;VLOOKUP(RIGHT(U37,1)&amp;RIGHT(T33,1),Tables!$A$2:$B$257,2,TRUE)</f>
        <v>94</v>
      </c>
      <c r="S41" s="12" t="str">
        <f>VLOOKUP(LEFT(R41,1)&amp;LEFT(U33,1),Tables!$A$2:$B$257,2,TRUE)&amp;VLOOKUP(RIGHT(R41,1)&amp;RIGHT(U33,1),Tables!$A$2:$B$257,2,TRUE)</f>
        <v>A4</v>
      </c>
      <c r="T41" s="12" t="str">
        <f>VLOOKUP(LEFT(VLOOKUP(S42,Tables!$A$2:$C$257,3,TRUE),1)&amp;LEFT(R37,1),Tables!$A$2:$B$257,2,TRUE)&amp;VLOOKUP(RIGHT(VLOOKUP(S42,Tables!$A$2:$C$257,3,TRUE),1)&amp;RIGHT(R37,1),Tables!$A$2:$B$257,2,TRUE)</f>
        <v>86</v>
      </c>
      <c r="U41" s="13" t="str">
        <f>VLOOKUP(LEFT(T41,1)&amp;LEFT(S37,1),Tables!$A$2:$B$257,2,TRUE)&amp;VLOOKUP(RIGHT(T41,1)&amp;RIGHT(S37,1),Tables!$A$2:$B$257,2,TRUE)</f>
        <v>49</v>
      </c>
      <c r="V41" s="10"/>
      <c r="W41" s="10"/>
      <c r="X41" s="10"/>
      <c r="Y41" s="10"/>
    </row>
    <row r="42" spans="1:25" ht="19.5" customHeight="1">
      <c r="A42" s="3"/>
      <c r="B42" s="17" t="str">
        <f>VLOOKUP(N38,Tables!$A$2:$C$257,3,TRUE)</f>
        <v>F4</v>
      </c>
      <c r="C42" s="18" t="str">
        <f>VLOOKUP(O38,Tables!$A$2:$C$257,3,TRUE)</f>
        <v>1F</v>
      </c>
      <c r="D42" s="18" t="str">
        <f>VLOOKUP(P38,Tables!$A$2:$C$257,3,TRUE)</f>
        <v>D1</v>
      </c>
      <c r="E42" s="19" t="str">
        <f>VLOOKUP(Q38,Tables!$A$2:$C$257,3,TRUE)</f>
        <v>39</v>
      </c>
      <c r="F42" s="18" t="str">
        <f>E42</f>
        <v>39</v>
      </c>
      <c r="G42" s="18" t="str">
        <f>B42</f>
        <v>F4</v>
      </c>
      <c r="H42" s="18" t="str">
        <f>C42</f>
        <v>1F</v>
      </c>
      <c r="I42" s="18" t="str">
        <f>D42</f>
        <v>D1</v>
      </c>
      <c r="J42" s="17" t="str">
        <f>VLOOKUP(VLOOKUP(LEFT(VLOOKUP(F42,Tables!$A$2:$E$257,5,TRUE),1)&amp;LEFT(VLOOKUP(F39,Tables!$A$2:$F$257,6,TRUE),1),Tables!$A$2:$B$257,2,TRUE)&amp;VLOOKUP(LEFT(F40,1)&amp;LEFT(F41,1),Tables!$A$2:$B$257,2,TRUE),Tables!$A$2:$B$257,2,TRUE)&amp;VLOOKUP(VLOOKUP(RIGHT(VLOOKUP(F42,Tables!$A$2:$E$257,5,TRUE),1)&amp;RIGHT(VLOOKUP(F39,Tables!$A$2:$F$257,6,TRUE),1),Tables!$A$2:$B$257,2,TRUE)&amp;VLOOKUP(RIGHT(F40,1)&amp;RIGHT(F41,1),Tables!$A$2:$B$257,2,TRUE),Tables!$A$2:$B$257,2,TRUE)</f>
        <v>27</v>
      </c>
      <c r="K42" s="18" t="str">
        <f>VLOOKUP(VLOOKUP(LEFT(VLOOKUP(G42,Tables!$A$2:$E$257,5,TRUE),1)&amp;LEFT(VLOOKUP(G39,Tables!$A$2:$F$257,6,TRUE),1),Tables!$A$2:$B$257,2,TRUE)&amp;VLOOKUP(LEFT(G40,1)&amp;LEFT(G41,1),Tables!$A$2:$B$257,2,TRUE),Tables!$A$2:$B$257,2,TRUE)&amp;VLOOKUP(VLOOKUP(RIGHT(VLOOKUP(G42,Tables!$A$2:$E$257,5,TRUE),1)&amp;RIGHT(VLOOKUP(G39,Tables!$A$2:$F$257,6,TRUE),1),Tables!$A$2:$B$257,2,TRUE)&amp;VLOOKUP(RIGHT(G40,1)&amp;RIGHT(G41,1),Tables!$A$2:$B$257,2,TRUE),Tables!$A$2:$B$257,2,TRUE)</f>
        <v>2B</v>
      </c>
      <c r="L42" s="18" t="str">
        <f>VLOOKUP(VLOOKUP(LEFT(VLOOKUP(H42,Tables!$A$2:$E$257,5,TRUE),1)&amp;LEFT(VLOOKUP(H39,Tables!$A$2:$F$257,6,TRUE),1),Tables!$A$2:$B$257,2,TRUE)&amp;VLOOKUP(LEFT(H40,1)&amp;LEFT(H41,1),Tables!$A$2:$B$257,2,TRUE),Tables!$A$2:$B$257,2,TRUE)&amp;VLOOKUP(VLOOKUP(RIGHT(VLOOKUP(H42,Tables!$A$2:$E$257,5,TRUE),1)&amp;RIGHT(VLOOKUP(H39,Tables!$A$2:$F$257,6,TRUE),1),Tables!$A$2:$B$257,2,TRUE)&amp;VLOOKUP(RIGHT(H40,1)&amp;RIGHT(H41,1),Tables!$A$2:$B$257,2,TRUE),Tables!$A$2:$B$257,2,TRUE)</f>
        <v>B5</v>
      </c>
      <c r="M42" s="19" t="str">
        <f>VLOOKUP(VLOOKUP(LEFT(VLOOKUP(I42,Tables!$A$2:$E$257,5,TRUE),1)&amp;LEFT(VLOOKUP(I39,Tables!$A$2:$F$257,6,TRUE),1),Tables!$A$2:$B$257,2,TRUE)&amp;VLOOKUP(LEFT(I40,1)&amp;LEFT(I41,1),Tables!$A$2:$B$257,2,TRUE),Tables!$A$2:$B$257,2,TRUE)&amp;VLOOKUP(VLOOKUP(RIGHT(VLOOKUP(I42,Tables!$A$2:$E$257,5,TRUE),1)&amp;RIGHT(VLOOKUP(I39,Tables!$A$2:$F$257,6,TRUE),1),Tables!$A$2:$B$257,2,TRUE)&amp;VLOOKUP(RIGHT(I40,1)&amp;RIGHT(I41,1),Tables!$A$2:$B$257,2,TRUE),Tables!$A$2:$B$257,2,TRUE)</f>
        <v>74</v>
      </c>
      <c r="N42" s="17" t="str">
        <f>VLOOKUP(LEFT(J42,1)&amp;LEFT(R42,1),Tables!$A$2:$B$257,2,TRUE)&amp;VLOOKUP(RIGHT(J42,1)&amp;RIGHT(R42,1),Tables!$A$2:$B$257,2,TRUE)</f>
        <v>20</v>
      </c>
      <c r="O42" s="18" t="str">
        <f>VLOOKUP(LEFT(K42,1)&amp;LEFT(S42,1),Tables!$A$2:$B$257,2,TRUE)&amp;VLOOKUP(RIGHT(K42,1)&amp;RIGHT(S42,1),Tables!$A$2:$B$257,2,TRUE)</f>
        <v>CA</v>
      </c>
      <c r="P42" s="18" t="str">
        <f>VLOOKUP(LEFT(L42,1)&amp;LEFT(T42,1),Tables!$A$2:$B$257,2,TRUE)&amp;VLOOKUP(RIGHT(L42,1)&amp;RIGHT(T42,1),Tables!$A$2:$B$257,2,TRUE)</f>
        <v>5E</v>
      </c>
      <c r="Q42" s="19" t="str">
        <f>VLOOKUP(LEFT(M42,1)&amp;LEFT(U42,1),Tables!$A$2:$B$257,2,TRUE)&amp;VLOOKUP(RIGHT(M42,1)&amp;RIGHT(U42,1),Tables!$A$2:$B$257,2,TRUE)</f>
        <v>05</v>
      </c>
      <c r="R42" s="17" t="str">
        <f>VLOOKUP(LEFT(U38,1)&amp;LEFT(T34,1),Tables!$A$2:$B$257,2,TRUE)&amp;VLOOKUP(RIGHT(U38,1)&amp;RIGHT(T34,1),Tables!$A$2:$B$257,2,TRUE)</f>
        <v>07</v>
      </c>
      <c r="S42" s="18" t="str">
        <f>VLOOKUP(LEFT(R42,1)&amp;LEFT(U34,1),Tables!$A$2:$B$257,2,TRUE)&amp;VLOOKUP(RIGHT(R42,1)&amp;RIGHT(U34,1),Tables!$A$2:$B$257,2,TRUE)</f>
        <v>E1</v>
      </c>
      <c r="T42" s="18" t="str">
        <f>VLOOKUP(LEFT(VLOOKUP(S39,Tables!$A$2:$C$257,3,TRUE),1)&amp;LEFT(R38,1),Tables!$A$2:$B$257,2,TRUE)&amp;VLOOKUP(RIGHT(VLOOKUP(S39,Tables!$A$2:$C$257,3,TRUE),1)&amp;RIGHT(R38,1),Tables!$A$2:$B$257,2,TRUE)</f>
        <v>EB</v>
      </c>
      <c r="U42" s="19" t="str">
        <f>VLOOKUP(LEFT(T42,1)&amp;LEFT(S38,1),Tables!$A$2:$B$257,2,TRUE)&amp;VLOOKUP(RIGHT(T42,1)&amp;RIGHT(S38,1),Tables!$A$2:$B$257,2,TRUE)</f>
        <v>71</v>
      </c>
      <c r="V42" s="21"/>
      <c r="W42" s="21"/>
      <c r="X42" s="21"/>
      <c r="Y42" s="21"/>
    </row>
    <row r="43" spans="1:25" ht="19.5" customHeight="1">
      <c r="A43" s="4" t="s">
        <v>12</v>
      </c>
      <c r="B43" s="14" t="str">
        <f>VLOOKUP(N39,Tables!$A$2:$C$257,3,TRUE)</f>
        <v>79</v>
      </c>
      <c r="C43" s="15" t="str">
        <f>VLOOKUP(O39,Tables!$A$2:$C$257,3,TRUE)</f>
        <v>52</v>
      </c>
      <c r="D43" s="15" t="str">
        <f>VLOOKUP(P39,Tables!$A$2:$C$257,3,TRUE)</f>
        <v>93</v>
      </c>
      <c r="E43" s="16" t="str">
        <f>VLOOKUP(Q39,Tables!$A$2:$C$257,3,TRUE)</f>
        <v>33</v>
      </c>
      <c r="F43" s="15" t="str">
        <f>B43</f>
        <v>79</v>
      </c>
      <c r="G43" s="15" t="str">
        <f>C43</f>
        <v>52</v>
      </c>
      <c r="H43" s="15" t="str">
        <f>D43</f>
        <v>93</v>
      </c>
      <c r="I43" s="15" t="str">
        <f>E43</f>
        <v>33</v>
      </c>
      <c r="J43" s="14" t="str">
        <f>VLOOKUP(VLOOKUP(LEFT(VLOOKUP(F43,Tables!$A$2:$E$257,5,TRUE),1)&amp;LEFT(VLOOKUP(F44,Tables!$A$2:$F$257,6,TRUE),1),Tables!$A$2:$B$257,2,TRUE)&amp;VLOOKUP(LEFT(F45,1)&amp;LEFT(F46,1),Tables!$A$2:$B$257,2,TRUE),Tables!$A$2:$B$257,2,TRUE)&amp;VLOOKUP(VLOOKUP(RIGHT(VLOOKUP(F43,Tables!$A$2:$E$257,5,TRUE),1)&amp;RIGHT(VLOOKUP(F44,Tables!$A$2:$F$257,6,TRUE),1),Tables!$A$2:$B$257,2,TRUE)&amp;VLOOKUP(RIGHT(F45,1)&amp;RIGHT(F46,1),Tables!$A$2:$B$257,2,TRUE),Tables!$A$2:$B$257,2,TRUE)</f>
        <v>28</v>
      </c>
      <c r="K43" s="15" t="str">
        <f>VLOOKUP(VLOOKUP(LEFT(VLOOKUP(G43,Tables!$A$2:$E$257,5,TRUE),1)&amp;LEFT(VLOOKUP(G44,Tables!$A$2:$F$257,6,TRUE),1),Tables!$A$2:$B$257,2,TRUE)&amp;VLOOKUP(LEFT(G45,1)&amp;LEFT(G46,1),Tables!$A$2:$B$257,2,TRUE),Tables!$A$2:$B$257,2,TRUE)&amp;VLOOKUP(VLOOKUP(RIGHT(VLOOKUP(G43,Tables!$A$2:$E$257,5,TRUE),1)&amp;RIGHT(VLOOKUP(G44,Tables!$A$2:$F$257,6,TRUE),1),Tables!$A$2:$B$257,2,TRUE)&amp;VLOOKUP(RIGHT(G45,1)&amp;RIGHT(G46,1),Tables!$A$2:$B$257,2,TRUE),Tables!$A$2:$B$257,2,TRUE)</f>
        <v>62</v>
      </c>
      <c r="L43" s="15" t="str">
        <f>VLOOKUP(VLOOKUP(LEFT(VLOOKUP(H43,Tables!$A$2:$E$257,5,TRUE),1)&amp;LEFT(VLOOKUP(H44,Tables!$A$2:$F$257,6,TRUE),1),Tables!$A$2:$B$257,2,TRUE)&amp;VLOOKUP(LEFT(H45,1)&amp;LEFT(H46,1),Tables!$A$2:$B$257,2,TRUE),Tables!$A$2:$B$257,2,TRUE)&amp;VLOOKUP(VLOOKUP(RIGHT(VLOOKUP(H43,Tables!$A$2:$E$257,5,TRUE),1)&amp;RIGHT(VLOOKUP(H44,Tables!$A$2:$F$257,6,TRUE),1),Tables!$A$2:$B$257,2,TRUE)&amp;VLOOKUP(RIGHT(H45,1)&amp;RIGHT(H46,1),Tables!$A$2:$B$257,2,TRUE),Tables!$A$2:$B$257,2,TRUE)</f>
        <v>CF</v>
      </c>
      <c r="M43" s="16" t="str">
        <f>VLOOKUP(VLOOKUP(LEFT(VLOOKUP(I43,Tables!$A$2:$E$257,5,TRUE),1)&amp;LEFT(VLOOKUP(I44,Tables!$A$2:$F$257,6,TRUE),1),Tables!$A$2:$B$257,2,TRUE)&amp;VLOOKUP(LEFT(I45,1)&amp;LEFT(I46,1),Tables!$A$2:$B$257,2,TRUE),Tables!$A$2:$B$257,2,TRUE)&amp;VLOOKUP(VLOOKUP(RIGHT(VLOOKUP(I43,Tables!$A$2:$E$257,5,TRUE),1)&amp;RIGHT(VLOOKUP(I44,Tables!$A$2:$F$257,6,TRUE),1),Tables!$A$2:$B$257,2,TRUE)&amp;VLOOKUP(RIGHT(I45,1)&amp;RIGHT(I46,1),Tables!$A$2:$B$257,2,TRUE),Tables!$A$2:$B$257,2,TRUE)</f>
        <v>43</v>
      </c>
      <c r="N43" s="14" t="str">
        <f>VLOOKUP(LEFT(J43,1)&amp;LEFT(R43,1),Tables!$A$2:$B$257,2,TRUE)&amp;VLOOKUP(RIGHT(J43,1)&amp;RIGHT(R43,1),Tables!$A$2:$B$257,2,TRUE)</f>
        <v>60</v>
      </c>
      <c r="O43" s="15" t="str">
        <f>VLOOKUP(LEFT(K43,1)&amp;LEFT(S43,1),Tables!$A$2:$B$257,2,TRUE)&amp;VLOOKUP(RIGHT(K43,1)&amp;RIGHT(S43,1),Tables!$A$2:$B$257,2,TRUE)</f>
        <v>40</v>
      </c>
      <c r="P43" s="15" t="str">
        <f>VLOOKUP(LEFT(L43,1)&amp;LEFT(T43,1),Tables!$A$2:$B$257,2,TRUE)&amp;VLOOKUP(RIGHT(L43,1)&amp;RIGHT(T43,1),Tables!$A$2:$B$257,2,TRUE)</f>
        <v>2D</v>
      </c>
      <c r="Q43" s="16" t="str">
        <f>VLOOKUP(LEFT(M43,1)&amp;LEFT(U43,1),Tables!$A$2:$B$257,2,TRUE)&amp;VLOOKUP(RIGHT(M43,1)&amp;RIGHT(U43,1),Tables!$A$2:$B$257,2,TRUE)</f>
        <v>70</v>
      </c>
      <c r="R43" s="14" t="str">
        <f>VLOOKUP(LEFT(U39,1)&amp;LEFT(T35,1),Tables!$A$2:$B$257,2,TRUE)&amp;VLOOKUP(RIGHT(U39,1)&amp;RIGHT(T35,1),Tables!$A$2:$B$257,2,TRUE)</f>
        <v>48</v>
      </c>
      <c r="S43" s="15" t="str">
        <f>VLOOKUP(LEFT(R43,1)&amp;LEFT(U35,1),Tables!$A$2:$B$257,2,TRUE)&amp;VLOOKUP(RIGHT(R43,1)&amp;RIGHT(U35,1),Tables!$A$2:$B$257,2,TRUE)</f>
        <v>22</v>
      </c>
      <c r="T43" s="15" t="str">
        <f>VLOOKUP(LEFT(S43,1)&amp;LEFT(R39,1),Tables!$A$2:$B$257,2,TRUE)&amp;VLOOKUP(RIGHT(S43,1)&amp;RIGHT(R39,1),Tables!$A$2:$B$257,2,TRUE)</f>
        <v>E2</v>
      </c>
      <c r="U43" s="16" t="str">
        <f>VLOOKUP(LEFT(T43,1)&amp;LEFT(S39,1),Tables!$A$2:$B$257,2,TRUE)&amp;VLOOKUP(RIGHT(T43,1)&amp;RIGHT(S39,1),Tables!$A$2:$B$257,2,TRUE)</f>
        <v>33</v>
      </c>
      <c r="V43" s="9"/>
      <c r="W43" s="9"/>
      <c r="X43" s="9"/>
      <c r="Y43" s="9"/>
    </row>
    <row r="44" spans="2:25" ht="19.5" customHeight="1">
      <c r="B44" s="11" t="str">
        <f>VLOOKUP(N40,Tables!$A$2:$C$257,3,TRUE)</f>
        <v>1D</v>
      </c>
      <c r="C44" s="12" t="str">
        <f>VLOOKUP(O40,Tables!$A$2:$C$257,3,TRUE)</f>
        <v>E7</v>
      </c>
      <c r="D44" s="12" t="str">
        <f>VLOOKUP(P40,Tables!$A$2:$C$257,3,TRUE)</f>
        <v>C7</v>
      </c>
      <c r="E44" s="13" t="str">
        <f>VLOOKUP(Q40,Tables!$A$2:$C$257,3,TRUE)</f>
        <v>65</v>
      </c>
      <c r="F44" s="12" t="str">
        <f>C44</f>
        <v>E7</v>
      </c>
      <c r="G44" s="12" t="str">
        <f>D44</f>
        <v>C7</v>
      </c>
      <c r="H44" s="12" t="str">
        <f>E44</f>
        <v>65</v>
      </c>
      <c r="I44" s="12" t="str">
        <f>B44</f>
        <v>1D</v>
      </c>
      <c r="J44" s="11" t="str">
        <f>VLOOKUP(VLOOKUP(LEFT(VLOOKUP(F44,Tables!$A$2:$E$257,5,TRUE),1)&amp;LEFT(VLOOKUP(F45,Tables!$A$2:$F$257,6,TRUE),1),Tables!$A$2:$B$257,2,TRUE)&amp;VLOOKUP(LEFT(F46,1)&amp;LEFT(F43,1),Tables!$A$2:$B$257,2,TRUE),Tables!$A$2:$B$257,2,TRUE)&amp;VLOOKUP(VLOOKUP(RIGHT(VLOOKUP(F44,Tables!$A$2:$E$257,5,TRUE),1)&amp;RIGHT(VLOOKUP(F45,Tables!$A$2:$F$257,6,TRUE),1),Tables!$A$2:$B$257,2,TRUE)&amp;VLOOKUP(RIGHT(F46,1)&amp;RIGHT(F43,1),Tables!$A$2:$B$257,2,TRUE),Tables!$A$2:$B$257,2,TRUE)</f>
        <v>59</v>
      </c>
      <c r="K44" s="12" t="str">
        <f>VLOOKUP(VLOOKUP(LEFT(VLOOKUP(G44,Tables!$A$2:$E$257,5,TRUE),1)&amp;LEFT(VLOOKUP(G45,Tables!$A$2:$F$257,6,TRUE),1),Tables!$A$2:$B$257,2,TRUE)&amp;VLOOKUP(LEFT(G46,1)&amp;LEFT(G43,1),Tables!$A$2:$B$257,2,TRUE),Tables!$A$2:$B$257,2,TRUE)&amp;VLOOKUP(VLOOKUP(RIGHT(VLOOKUP(G44,Tables!$A$2:$E$257,5,TRUE),1)&amp;RIGHT(VLOOKUP(G45,Tables!$A$2:$F$257,6,TRUE),1),Tables!$A$2:$B$257,2,TRUE)&amp;VLOOKUP(RIGHT(G46,1)&amp;RIGHT(G43,1),Tables!$A$2:$B$257,2,TRUE),Tables!$A$2:$B$257,2,TRUE)</f>
        <v>15</v>
      </c>
      <c r="L44" s="12" t="str">
        <f>VLOOKUP(VLOOKUP(LEFT(VLOOKUP(H44,Tables!$A$2:$E$257,5,TRUE),1)&amp;LEFT(VLOOKUP(H45,Tables!$A$2:$F$257,6,TRUE),1),Tables!$A$2:$B$257,2,TRUE)&amp;VLOOKUP(LEFT(H46,1)&amp;LEFT(H43,1),Tables!$A$2:$B$257,2,TRUE),Tables!$A$2:$B$257,2,TRUE)&amp;VLOOKUP(VLOOKUP(RIGHT(VLOOKUP(H44,Tables!$A$2:$E$257,5,TRUE),1)&amp;RIGHT(VLOOKUP(H45,Tables!$A$2:$F$257,6,TRUE),1),Tables!$A$2:$B$257,2,TRUE)&amp;VLOOKUP(RIGHT(H46,1)&amp;RIGHT(H43,1),Tables!$A$2:$B$257,2,TRUE),Tables!$A$2:$B$257,2,TRUE)</f>
        <v>56</v>
      </c>
      <c r="M44" s="13" t="str">
        <f>VLOOKUP(VLOOKUP(LEFT(VLOOKUP(I44,Tables!$A$2:$E$257,5,TRUE),1)&amp;LEFT(VLOOKUP(I45,Tables!$A$2:$F$257,6,TRUE),1),Tables!$A$2:$B$257,2,TRUE)&amp;VLOOKUP(LEFT(I46,1)&amp;LEFT(I43,1),Tables!$A$2:$B$257,2,TRUE),Tables!$A$2:$B$257,2,TRUE)&amp;VLOOKUP(VLOOKUP(RIGHT(VLOOKUP(I44,Tables!$A$2:$E$257,5,TRUE),1)&amp;RIGHT(VLOOKUP(I45,Tables!$A$2:$F$257,6,TRUE),1),Tables!$A$2:$B$257,2,TRUE)&amp;VLOOKUP(RIGHT(I46,1)&amp;RIGHT(I43,1),Tables!$A$2:$B$257,2,TRUE),Tables!$A$2:$B$257,2,TRUE)</f>
        <v>BF</v>
      </c>
      <c r="N44" s="11" t="str">
        <f>VLOOKUP(LEFT(J44,1)&amp;LEFT(R44,1),Tables!$A$2:$B$257,2,TRUE)&amp;VLOOKUP(RIGHT(J44,1)&amp;RIGHT(R44,1),Tables!$A$2:$B$257,2,TRUE)</f>
        <v>06</v>
      </c>
      <c r="O44" s="12" t="str">
        <f>VLOOKUP(LEFT(K44,1)&amp;LEFT(S44,1),Tables!$A$2:$B$257,2,TRUE)&amp;VLOOKUP(RIGHT(K44,1)&amp;RIGHT(S44,1),Tables!$A$2:$B$257,2,TRUE)</f>
        <v>DE</v>
      </c>
      <c r="P44" s="12" t="str">
        <f>VLOOKUP(LEFT(L44,1)&amp;LEFT(T44,1),Tables!$A$2:$B$257,2,TRUE)&amp;VLOOKUP(RIGHT(L44,1)&amp;RIGHT(T44,1),Tables!$A$2:$B$257,2,TRUE)</f>
        <v>3B</v>
      </c>
      <c r="Q44" s="13" t="str">
        <f>VLOOKUP(LEFT(M44,1)&amp;LEFT(U44,1),Tables!$A$2:$B$257,2,TRUE)&amp;VLOOKUP(RIGHT(M44,1)&amp;RIGHT(U44,1),Tables!$A$2:$B$257,2,TRUE)</f>
        <v>4F</v>
      </c>
      <c r="R44" s="11" t="str">
        <f>VLOOKUP(LEFT(U40,1)&amp;LEFT(T36,1),Tables!$A$2:$B$257,2,TRUE)&amp;VLOOKUP(RIGHT(U40,1)&amp;RIGHT(T36,1),Tables!$A$2:$B$257,2,TRUE)</f>
        <v>5F</v>
      </c>
      <c r="S44" s="12" t="str">
        <f>VLOOKUP(LEFT(R44,1)&amp;LEFT(U36,1),Tables!$A$2:$B$257,2,TRUE)&amp;VLOOKUP(RIGHT(R44,1)&amp;RIGHT(U36,1),Tables!$A$2:$B$257,2,TRUE)</f>
        <v>CB</v>
      </c>
      <c r="T44" s="12" t="str">
        <f>VLOOKUP(LEFT(S44,1)&amp;LEFT(R40,1),Tables!$A$2:$B$257,2,TRUE)&amp;VLOOKUP(RIGHT(S44,1)&amp;RIGHT(R40,1),Tables!$A$2:$B$257,2,TRUE)</f>
        <v>6D</v>
      </c>
      <c r="U44" s="13" t="str">
        <f>VLOOKUP(LEFT(T44,1)&amp;LEFT(S40,1),Tables!$A$2:$B$257,2,TRUE)&amp;VLOOKUP(RIGHT(T44,1)&amp;RIGHT(S40,1),Tables!$A$2:$B$257,2,TRUE)</f>
        <v>F0</v>
      </c>
      <c r="V44" s="9"/>
      <c r="W44" s="9"/>
      <c r="X44" s="9"/>
      <c r="Y44" s="9"/>
    </row>
    <row r="45" spans="2:25" ht="19.5" customHeight="1">
      <c r="B45" s="11" t="str">
        <f>VLOOKUP(N41,Tables!$A$2:$C$257,3,TRUE)</f>
        <v>29</v>
      </c>
      <c r="C45" s="12" t="str">
        <f>VLOOKUP(O41,Tables!$A$2:$C$257,3,TRUE)</f>
        <v>5A</v>
      </c>
      <c r="D45" s="12" t="str">
        <f>VLOOKUP(P41,Tables!$A$2:$C$257,3,TRUE)</f>
        <v>83</v>
      </c>
      <c r="E45" s="13" t="str">
        <f>VLOOKUP(Q41,Tables!$A$2:$C$257,3,TRUE)</f>
        <v>23</v>
      </c>
      <c r="F45" s="12" t="str">
        <f>D45</f>
        <v>83</v>
      </c>
      <c r="G45" s="12" t="str">
        <f>E45</f>
        <v>23</v>
      </c>
      <c r="H45" s="12" t="str">
        <f>B45</f>
        <v>29</v>
      </c>
      <c r="I45" s="12" t="str">
        <f>C45</f>
        <v>5A</v>
      </c>
      <c r="J45" s="11" t="str">
        <f>VLOOKUP(VLOOKUP(LEFT(VLOOKUP(F45,Tables!$A$2:$E$257,5,TRUE),1)&amp;LEFT(VLOOKUP(F46,Tables!$A$2:$F$257,6,TRUE),1),Tables!$A$2:$B$257,2,TRUE)&amp;VLOOKUP(LEFT(F43,1)&amp;LEFT(F44,1),Tables!$A$2:$B$257,2,TRUE),Tables!$A$2:$B$257,2,TRUE)&amp;VLOOKUP(VLOOKUP(RIGHT(VLOOKUP(F45,Tables!$A$2:$E$257,5,TRUE),1)&amp;RIGHT(VLOOKUP(F46,Tables!$A$2:$F$257,6,TRUE),1),Tables!$A$2:$B$257,2,TRUE)&amp;VLOOKUP(RIGHT(F43,1)&amp;RIGHT(F44,1),Tables!$A$2:$B$257,2,TRUE),Tables!$A$2:$B$257,2,TRUE)</f>
        <v>3E</v>
      </c>
      <c r="K45" s="12" t="str">
        <f>VLOOKUP(VLOOKUP(LEFT(VLOOKUP(G45,Tables!$A$2:$E$257,5,TRUE),1)&amp;LEFT(VLOOKUP(G46,Tables!$A$2:$F$257,6,TRUE),1),Tables!$A$2:$B$257,2,TRUE)&amp;VLOOKUP(LEFT(G43,1)&amp;LEFT(G44,1),Tables!$A$2:$B$257,2,TRUE),Tables!$A$2:$B$257,2,TRUE)&amp;VLOOKUP(VLOOKUP(RIGHT(VLOOKUP(G45,Tables!$A$2:$E$257,5,TRUE),1)&amp;RIGHT(VLOOKUP(G46,Tables!$A$2:$F$257,6,TRUE),1),Tables!$A$2:$B$257,2,TRUE)&amp;VLOOKUP(RIGHT(G43,1)&amp;RIGHT(G44,1),Tables!$A$2:$B$257,2,TRUE),Tables!$A$2:$B$257,2,TRUE)</f>
        <v>11</v>
      </c>
      <c r="L45" s="12" t="str">
        <f>VLOOKUP(VLOOKUP(LEFT(VLOOKUP(H45,Tables!$A$2:$E$257,5,TRUE),1)&amp;LEFT(VLOOKUP(H46,Tables!$A$2:$F$257,6,TRUE),1),Tables!$A$2:$B$257,2,TRUE)&amp;VLOOKUP(LEFT(H43,1)&amp;LEFT(H44,1),Tables!$A$2:$B$257,2,TRUE),Tables!$A$2:$B$257,2,TRUE)&amp;VLOOKUP(VLOOKUP(RIGHT(VLOOKUP(H45,Tables!$A$2:$E$257,5,TRUE),1)&amp;RIGHT(VLOOKUP(H46,Tables!$A$2:$F$257,6,TRUE),1),Tables!$A$2:$B$257,2,TRUE)&amp;VLOOKUP(RIGHT(H43,1)&amp;RIGHT(H44,1),Tables!$A$2:$B$257,2,TRUE),Tables!$A$2:$B$257,2,TRUE)</f>
        <v>38</v>
      </c>
      <c r="M45" s="13" t="str">
        <f>VLOOKUP(VLOOKUP(LEFT(VLOOKUP(I45,Tables!$A$2:$E$257,5,TRUE),1)&amp;LEFT(VLOOKUP(I46,Tables!$A$2:$F$257,6,TRUE),1),Tables!$A$2:$B$257,2,TRUE)&amp;VLOOKUP(LEFT(I43,1)&amp;LEFT(I44,1),Tables!$A$2:$B$257,2,TRUE),Tables!$A$2:$B$257,2,TRUE)&amp;VLOOKUP(VLOOKUP(RIGHT(VLOOKUP(I45,Tables!$A$2:$E$257,5,TRUE),1)&amp;RIGHT(VLOOKUP(I46,Tables!$A$2:$F$257,6,TRUE),1),Tables!$A$2:$B$257,2,TRUE)&amp;VLOOKUP(RIGHT(I43,1)&amp;RIGHT(I44,1),Tables!$A$2:$B$257,2,TRUE),Tables!$A$2:$B$257,2,TRUE)</f>
        <v>72</v>
      </c>
      <c r="N45" s="11" t="str">
        <f>VLOOKUP(LEFT(J45,1)&amp;LEFT(R45,1),Tables!$A$2:$B$257,2,TRUE)&amp;VLOOKUP(RIGHT(J45,1)&amp;RIGHT(R45,1),Tables!$A$2:$B$257,2,TRUE)</f>
        <v>4E</v>
      </c>
      <c r="O45" s="12" t="str">
        <f>VLOOKUP(LEFT(K45,1)&amp;LEFT(S45,1),Tables!$A$2:$B$257,2,TRUE)&amp;VLOOKUP(RIGHT(K45,1)&amp;RIGHT(S45,1),Tables!$A$2:$B$257,2,TRUE)</f>
        <v>96</v>
      </c>
      <c r="P45" s="12" t="str">
        <f>VLOOKUP(LEFT(L45,1)&amp;LEFT(T45,1),Tables!$A$2:$B$257,2,TRUE)&amp;VLOOKUP(RIGHT(L45,1)&amp;RIGHT(T45,1),Tables!$A$2:$B$257,2,TRUE)</f>
        <v>2B</v>
      </c>
      <c r="Q45" s="13" t="str">
        <f>VLOOKUP(LEFT(M45,1)&amp;LEFT(U45,1),Tables!$A$2:$B$257,2,TRUE)&amp;VLOOKUP(RIGHT(M45,1)&amp;RIGHT(U45,1),Tables!$A$2:$B$257,2,TRUE)</f>
        <v>C5</v>
      </c>
      <c r="R45" s="11" t="str">
        <f>VLOOKUP(LEFT(U41,1)&amp;LEFT(T37,1),Tables!$A$2:$B$257,2,TRUE)&amp;VLOOKUP(RIGHT(U41,1)&amp;RIGHT(T37,1),Tables!$A$2:$B$257,2,TRUE)</f>
        <v>70</v>
      </c>
      <c r="S45" s="12" t="str">
        <f>VLOOKUP(LEFT(R45,1)&amp;LEFT(U37,1),Tables!$A$2:$B$257,2,TRUE)&amp;VLOOKUP(RIGHT(R45,1)&amp;RIGHT(U37,1),Tables!$A$2:$B$257,2,TRUE)</f>
        <v>87</v>
      </c>
      <c r="T45" s="12" t="str">
        <f>VLOOKUP(LEFT(S45,1)&amp;LEFT(R41,1),Tables!$A$2:$B$257,2,TRUE)&amp;VLOOKUP(RIGHT(S45,1)&amp;RIGHT(R41,1),Tables!$A$2:$B$257,2,TRUE)</f>
        <v>13</v>
      </c>
      <c r="U45" s="13" t="str">
        <f>VLOOKUP(LEFT(T45,1)&amp;LEFT(S41,1),Tables!$A$2:$B$257,2,TRUE)&amp;VLOOKUP(RIGHT(T45,1)&amp;RIGHT(S41,1),Tables!$A$2:$B$257,2,TRUE)</f>
        <v>B7</v>
      </c>
      <c r="V45" s="9"/>
      <c r="W45" s="9"/>
      <c r="X45" s="9"/>
      <c r="Y45" s="9"/>
    </row>
    <row r="46" spans="2:25" ht="19.5" customHeight="1">
      <c r="B46" s="17" t="str">
        <f>VLOOKUP(N42,Tables!$A$2:$C$257,3,TRUE)</f>
        <v>B7</v>
      </c>
      <c r="C46" s="18" t="str">
        <f>VLOOKUP(O42,Tables!$A$2:$C$257,3,TRUE)</f>
        <v>74</v>
      </c>
      <c r="D46" s="18" t="str">
        <f>VLOOKUP(P42,Tables!$A$2:$C$257,3,TRUE)</f>
        <v>58</v>
      </c>
      <c r="E46" s="19" t="str">
        <f>VLOOKUP(Q42,Tables!$A$2:$C$257,3,TRUE)</f>
        <v>6B</v>
      </c>
      <c r="F46" s="18" t="str">
        <f>E46</f>
        <v>6B</v>
      </c>
      <c r="G46" s="18" t="str">
        <f>B46</f>
        <v>B7</v>
      </c>
      <c r="H46" s="18" t="str">
        <f>C46</f>
        <v>74</v>
      </c>
      <c r="I46" s="18" t="str">
        <f>D46</f>
        <v>58</v>
      </c>
      <c r="J46" s="17" t="str">
        <f>VLOOKUP(VLOOKUP(LEFT(VLOOKUP(F46,Tables!$A$2:$E$257,5,TRUE),1)&amp;LEFT(VLOOKUP(F43,Tables!$A$2:$F$257,6,TRUE),1),Tables!$A$2:$B$257,2,TRUE)&amp;VLOOKUP(LEFT(F44,1)&amp;LEFT(F45,1),Tables!$A$2:$B$257,2,TRUE),Tables!$A$2:$B$257,2,TRUE)&amp;VLOOKUP(VLOOKUP(RIGHT(VLOOKUP(F46,Tables!$A$2:$E$257,5,TRUE),1)&amp;RIGHT(VLOOKUP(F43,Tables!$A$2:$F$257,6,TRUE),1),Tables!$A$2:$B$257,2,TRUE)&amp;VLOOKUP(RIGHT(F44,1)&amp;RIGHT(F45,1),Tables!$A$2:$B$257,2,TRUE),Tables!$A$2:$B$257,2,TRUE)</f>
        <v>39</v>
      </c>
      <c r="K46" s="18" t="str">
        <f>VLOOKUP(VLOOKUP(LEFT(VLOOKUP(G46,Tables!$A$2:$E$257,5,TRUE),1)&amp;LEFT(VLOOKUP(G43,Tables!$A$2:$F$257,6,TRUE),1),Tables!$A$2:$B$257,2,TRUE)&amp;VLOOKUP(LEFT(G44,1)&amp;LEFT(G45,1),Tables!$A$2:$B$257,2,TRUE),Tables!$A$2:$B$257,2,TRUE)&amp;VLOOKUP(VLOOKUP(RIGHT(VLOOKUP(G46,Tables!$A$2:$E$257,5,TRUE),1)&amp;RIGHT(VLOOKUP(G43,Tables!$A$2:$F$257,6,TRUE),1),Tables!$A$2:$B$257,2,TRUE)&amp;VLOOKUP(RIGHT(G44,1)&amp;RIGHT(G45,1),Tables!$A$2:$B$257,2,TRUE),Tables!$A$2:$B$257,2,TRUE)</f>
        <v>67</v>
      </c>
      <c r="L46" s="18" t="str">
        <f>VLOOKUP(VLOOKUP(LEFT(VLOOKUP(H46,Tables!$A$2:$E$257,5,TRUE),1)&amp;LEFT(VLOOKUP(H43,Tables!$A$2:$F$257,6,TRUE),1),Tables!$A$2:$B$257,2,TRUE)&amp;VLOOKUP(LEFT(H44,1)&amp;LEFT(H45,1),Tables!$A$2:$B$257,2,TRUE),Tables!$A$2:$B$257,2,TRUE)&amp;VLOOKUP(VLOOKUP(RIGHT(VLOOKUP(H46,Tables!$A$2:$E$257,5,TRUE),1)&amp;RIGHT(VLOOKUP(H43,Tables!$A$2:$F$257,6,TRUE),1),Tables!$A$2:$B$257,2,TRUE)&amp;VLOOKUP(RIGHT(H44,1)&amp;RIGHT(H45,1),Tables!$A$2:$B$257,2,TRUE),Tables!$A$2:$B$257,2,TRUE)</f>
        <v>0A</v>
      </c>
      <c r="M46" s="19" t="str">
        <f>VLOOKUP(VLOOKUP(LEFT(VLOOKUP(I46,Tables!$A$2:$E$257,5,TRUE),1)&amp;LEFT(VLOOKUP(I43,Tables!$A$2:$F$257,6,TRUE),1),Tables!$A$2:$B$257,2,TRUE)&amp;VLOOKUP(LEFT(I44,1)&amp;LEFT(I45,1),Tables!$A$2:$B$257,2,TRUE),Tables!$A$2:$B$257,2,TRUE)&amp;VLOOKUP(VLOOKUP(RIGHT(VLOOKUP(I46,Tables!$A$2:$E$257,5,TRUE),1)&amp;RIGHT(VLOOKUP(I43,Tables!$A$2:$F$257,6,TRUE),1),Tables!$A$2:$B$257,2,TRUE)&amp;VLOOKUP(RIGHT(I44,1)&amp;RIGHT(I45,1),Tables!$A$2:$B$257,2,TRUE),Tables!$A$2:$B$257,2,TRUE)</f>
        <v>A2</v>
      </c>
      <c r="N46" s="17" t="str">
        <f>VLOOKUP(LEFT(J46,1)&amp;LEFT(R46,1),Tables!$A$2:$B$257,2,TRUE)&amp;VLOOKUP(RIGHT(J46,1)&amp;RIGHT(R46,1),Tables!$A$2:$B$257,2,TRUE)</f>
        <v>0B</v>
      </c>
      <c r="O46" s="18" t="str">
        <f>VLOOKUP(LEFT(K46,1)&amp;LEFT(S46,1),Tables!$A$2:$B$257,2,TRUE)&amp;VLOOKUP(RIGHT(K46,1)&amp;RIGHT(S46,1),Tables!$A$2:$B$257,2,TRUE)</f>
        <v>32</v>
      </c>
      <c r="P46" s="18" t="str">
        <f>VLOOKUP(LEFT(L46,1)&amp;LEFT(T46,1),Tables!$A$2:$B$257,2,TRUE)&amp;VLOOKUP(RIGHT(L46,1)&amp;RIGHT(T46,1),Tables!$A$2:$B$257,2,TRUE)</f>
        <v>58</v>
      </c>
      <c r="Q46" s="19" t="str">
        <f>VLOOKUP(LEFT(M46,1)&amp;LEFT(U46,1),Tables!$A$2:$B$257,2,TRUE)&amp;VLOOKUP(RIGHT(M46,1)&amp;RIGHT(U46,1),Tables!$A$2:$B$257,2,TRUE)</f>
        <v>11</v>
      </c>
      <c r="R46" s="17" t="str">
        <f>VLOOKUP(LEFT(U42,1)&amp;LEFT(T38,1),Tables!$A$2:$B$257,2,TRUE)&amp;VLOOKUP(RIGHT(U42,1)&amp;RIGHT(T38,1),Tables!$A$2:$B$257,2,TRUE)</f>
        <v>32</v>
      </c>
      <c r="S46" s="18" t="str">
        <f>VLOOKUP(LEFT(R46,1)&amp;LEFT(U38,1),Tables!$A$2:$B$257,2,TRUE)&amp;VLOOKUP(RIGHT(R46,1)&amp;RIGHT(U38,1),Tables!$A$2:$B$257,2,TRUE)</f>
        <v>55</v>
      </c>
      <c r="T46" s="18" t="str">
        <f>VLOOKUP(LEFT(S46,1)&amp;LEFT(R42,1),Tables!$A$2:$B$257,2,TRUE)&amp;VLOOKUP(RIGHT(S46,1)&amp;RIGHT(R42,1),Tables!$A$2:$B$257,2,TRUE)</f>
        <v>52</v>
      </c>
      <c r="U46" s="19" t="str">
        <f>VLOOKUP(LEFT(T46,1)&amp;LEFT(S42,1),Tables!$A$2:$B$257,2,TRUE)&amp;VLOOKUP(RIGHT(T46,1)&amp;RIGHT(S42,1),Tables!$A$2:$B$257,2,TRUE)</f>
        <v>B3</v>
      </c>
      <c r="V46" s="9"/>
      <c r="W46" s="9"/>
      <c r="X46" s="9"/>
      <c r="Y46" s="9"/>
    </row>
    <row r="47" spans="1:25" ht="19.5" customHeight="1">
      <c r="A47" s="5" t="s">
        <v>13</v>
      </c>
      <c r="B47" s="14" t="str">
        <f>VLOOKUP(N43,Tables!$A$2:$C$257,3,TRUE)</f>
        <v>D0</v>
      </c>
      <c r="C47" s="15" t="str">
        <f>VLOOKUP(O43,Tables!$A$2:$C$257,3,TRUE)</f>
        <v>09</v>
      </c>
      <c r="D47" s="15" t="str">
        <f>VLOOKUP(P43,Tables!$A$2:$C$257,3,TRUE)</f>
        <v>D8</v>
      </c>
      <c r="E47" s="16" t="str">
        <f>VLOOKUP(Q43,Tables!$A$2:$C$257,3,TRUE)</f>
        <v>51</v>
      </c>
      <c r="F47" s="15" t="str">
        <f>B47</f>
        <v>D0</v>
      </c>
      <c r="G47" s="15" t="str">
        <f>C47</f>
        <v>09</v>
      </c>
      <c r="H47" s="15" t="str">
        <f>D47</f>
        <v>D8</v>
      </c>
      <c r="I47" s="15" t="str">
        <f>E47</f>
        <v>51</v>
      </c>
      <c r="J47" s="14" t="str">
        <f>VLOOKUP(VLOOKUP(LEFT(VLOOKUP(F47,Tables!$A$2:$E$257,5,TRUE),1)&amp;LEFT(VLOOKUP(F48,Tables!$A$2:$F$257,6,TRUE),1),Tables!$A$2:$B$257,2,TRUE)&amp;VLOOKUP(LEFT(F49,1)&amp;LEFT(F50,1),Tables!$A$2:$B$257,2,TRUE),Tables!$A$2:$B$257,2,TRUE)&amp;VLOOKUP(VLOOKUP(RIGHT(VLOOKUP(F47,Tables!$A$2:$E$257,5,TRUE),1)&amp;RIGHT(VLOOKUP(F48,Tables!$A$2:$F$257,6,TRUE),1),Tables!$A$2:$B$257,2,TRUE)&amp;VLOOKUP(RIGHT(F49,1)&amp;RIGHT(F50,1),Tables!$A$2:$B$257,2,TRUE),Tables!$A$2:$B$257,2,TRUE)</f>
        <v>EF</v>
      </c>
      <c r="K47" s="15" t="str">
        <f>VLOOKUP(VLOOKUP(LEFT(VLOOKUP(G47,Tables!$A$2:$E$257,5,TRUE),1)&amp;LEFT(VLOOKUP(G48,Tables!$A$2:$F$257,6,TRUE),1),Tables!$A$2:$B$257,2,TRUE)&amp;VLOOKUP(LEFT(G49,1)&amp;LEFT(G50,1),Tables!$A$2:$B$257,2,TRUE),Tables!$A$2:$B$257,2,TRUE)&amp;VLOOKUP(VLOOKUP(RIGHT(VLOOKUP(G47,Tables!$A$2:$E$257,5,TRUE),1)&amp;RIGHT(VLOOKUP(G48,Tables!$A$2:$F$257,6,TRUE),1),Tables!$A$2:$B$257,2,TRUE)&amp;VLOOKUP(RIGHT(G49,1)&amp;RIGHT(G50,1),Tables!$A$2:$B$257,2,TRUE),Tables!$A$2:$B$257,2,TRUE)</f>
        <v>A2</v>
      </c>
      <c r="L47" s="15" t="str">
        <f>VLOOKUP(VLOOKUP(LEFT(VLOOKUP(H47,Tables!$A$2:$E$257,5,TRUE),1)&amp;LEFT(VLOOKUP(H48,Tables!$A$2:$F$257,6,TRUE),1),Tables!$A$2:$B$257,2,TRUE)&amp;VLOOKUP(LEFT(H49,1)&amp;LEFT(H50,1),Tables!$A$2:$B$257,2,TRUE),Tables!$A$2:$B$257,2,TRUE)&amp;VLOOKUP(VLOOKUP(RIGHT(VLOOKUP(H47,Tables!$A$2:$E$257,5,TRUE),1)&amp;RIGHT(VLOOKUP(H48,Tables!$A$2:$F$257,6,TRUE),1),Tables!$A$2:$B$257,2,TRUE)&amp;VLOOKUP(RIGHT(H49,1)&amp;RIGHT(H50,1),Tables!$A$2:$B$257,2,TRUE),Tables!$A$2:$B$257,2,TRUE)</f>
        <v>30</v>
      </c>
      <c r="M47" s="16" t="str">
        <f>VLOOKUP(VLOOKUP(LEFT(VLOOKUP(I47,Tables!$A$2:$E$257,5,TRUE),1)&amp;LEFT(VLOOKUP(I48,Tables!$A$2:$F$257,6,TRUE),1),Tables!$A$2:$B$257,2,TRUE)&amp;VLOOKUP(LEFT(I49,1)&amp;LEFT(I50,1),Tables!$A$2:$B$257,2,TRUE),Tables!$A$2:$B$257,2,TRUE)&amp;VLOOKUP(VLOOKUP(RIGHT(VLOOKUP(I47,Tables!$A$2:$E$257,5,TRUE),1)&amp;RIGHT(VLOOKUP(I48,Tables!$A$2:$F$257,6,TRUE),1),Tables!$A$2:$B$257,2,TRUE)&amp;VLOOKUP(RIGHT(I49,1)&amp;RIGHT(I50,1),Tables!$A$2:$B$257,2,TRUE),Tables!$A$2:$B$257,2,TRUE)</f>
        <v>E9</v>
      </c>
      <c r="N47" s="14" t="str">
        <f>VLOOKUP(LEFT(J47,1)&amp;LEFT(R47,1),Tables!$A$2:$B$257,2,TRUE)&amp;VLOOKUP(RIGHT(J47,1)&amp;RIGHT(R47,1),Tables!$A$2:$B$257,2,TRUE)</f>
        <v>AF</v>
      </c>
      <c r="O47" s="15" t="str">
        <f>VLOOKUP(LEFT(K47,1)&amp;LEFT(S47,1),Tables!$A$2:$B$257,2,TRUE)&amp;VLOOKUP(RIGHT(K47,1)&amp;RIGHT(S47,1),Tables!$A$2:$B$257,2,TRUE)</f>
        <v>8D</v>
      </c>
      <c r="P47" s="15" t="str">
        <f>VLOOKUP(LEFT(L47,1)&amp;LEFT(T47,1),Tables!$A$2:$B$257,2,TRUE)&amp;VLOOKUP(RIGHT(L47,1)&amp;RIGHT(T47,1),Tables!$A$2:$B$257,2,TRUE)</f>
        <v>57</v>
      </c>
      <c r="Q47" s="16" t="str">
        <f>VLOOKUP(LEFT(M47,1)&amp;LEFT(U47,1),Tables!$A$2:$B$257,2,TRUE)&amp;VLOOKUP(RIGHT(M47,1)&amp;RIGHT(U47,1),Tables!$A$2:$B$257,2,TRUE)</f>
        <v>AC</v>
      </c>
      <c r="R47" s="15" t="str">
        <f>VLOOKUP(VLOOKUP(LEFT(VLOOKUP(U44,Tables!$A$2:$C$257,3,TRUE),1)&amp;LEFT(T39,1),Tables!$A$2:$B$257,2,TRUE)&amp;LEFT(V47,1),Tables!$A$2:$B$257,2,TRUE)&amp;VLOOKUP(VLOOKUP(RIGHT(VLOOKUP(U44,Tables!$A$2:$C$257,3,TRUE),1)&amp;RIGHT(T39,1),Tables!$A$2:$B$257,2,TRUE)&amp;RIGHT(V47,1),Tables!$A$2:$B$257,2,TRUE)</f>
        <v>40</v>
      </c>
      <c r="S47" s="15" t="str">
        <f>VLOOKUP(LEFT(R47,1)&amp;LEFT(U39,1),Tables!$A$2:$B$257,2,TRUE)&amp;VLOOKUP(RIGHT(R47,1)&amp;RIGHT(U39,1),Tables!$A$2:$B$257,2,TRUE)</f>
        <v>2F</v>
      </c>
      <c r="T47" s="15" t="str">
        <f>VLOOKUP(LEFT(S47,1)&amp;LEFT(R43,1),Tables!$A$2:$B$257,2,TRUE)&amp;VLOOKUP(RIGHT(S47,1)&amp;RIGHT(R43,1),Tables!$A$2:$B$257,2,TRUE)</f>
        <v>67</v>
      </c>
      <c r="U47" s="16" t="str">
        <f>VLOOKUP(LEFT(T47,1)&amp;LEFT(S43,1),Tables!$A$2:$B$257,2,TRUE)&amp;VLOOKUP(RIGHT(T47,1)&amp;RIGHT(S43,1),Tables!$A$2:$B$257,2,TRUE)</f>
        <v>45</v>
      </c>
      <c r="V47" s="20" t="s">
        <v>55</v>
      </c>
      <c r="W47" s="20"/>
      <c r="X47" s="20"/>
      <c r="Y47" s="20"/>
    </row>
    <row r="48" spans="1:25" ht="19.5" customHeight="1">
      <c r="A48" s="6"/>
      <c r="B48" s="11" t="str">
        <f>VLOOKUP(N44,Tables!$A$2:$C$257,3,TRUE)</f>
        <v>6F</v>
      </c>
      <c r="C48" s="12" t="str">
        <f>VLOOKUP(O44,Tables!$A$2:$C$257,3,TRUE)</f>
        <v>1D</v>
      </c>
      <c r="D48" s="12" t="str">
        <f>VLOOKUP(P44,Tables!$A$2:$C$257,3,TRUE)</f>
        <v>E2</v>
      </c>
      <c r="E48" s="13" t="str">
        <f>VLOOKUP(Q44,Tables!$A$2:$C$257,3,TRUE)</f>
        <v>84</v>
      </c>
      <c r="F48" s="12" t="str">
        <f>C48</f>
        <v>1D</v>
      </c>
      <c r="G48" s="12" t="str">
        <f>D48</f>
        <v>E2</v>
      </c>
      <c r="H48" s="12" t="str">
        <f>E48</f>
        <v>84</v>
      </c>
      <c r="I48" s="12" t="str">
        <f>B48</f>
        <v>6F</v>
      </c>
      <c r="J48" s="11" t="str">
        <f>VLOOKUP(VLOOKUP(LEFT(VLOOKUP(F48,Tables!$A$2:$E$257,5,TRUE),1)&amp;LEFT(VLOOKUP(F49,Tables!$A$2:$F$257,6,TRUE),1),Tables!$A$2:$B$257,2,TRUE)&amp;VLOOKUP(LEFT(F50,1)&amp;LEFT(F47,1),Tables!$A$2:$B$257,2,TRUE),Tables!$A$2:$B$257,2,TRUE)&amp;VLOOKUP(VLOOKUP(RIGHT(VLOOKUP(F48,Tables!$A$2:$E$257,5,TRUE),1)&amp;RIGHT(VLOOKUP(F49,Tables!$A$2:$F$257,6,TRUE),1),Tables!$A$2:$B$257,2,TRUE)&amp;VLOOKUP(RIGHT(F50,1)&amp;RIGHT(F47,1),Tables!$A$2:$B$257,2,TRUE),Tables!$A$2:$B$257,2,TRUE)</f>
        <v>60</v>
      </c>
      <c r="K48" s="12" t="str">
        <f>VLOOKUP(VLOOKUP(LEFT(VLOOKUP(G48,Tables!$A$2:$E$257,5,TRUE),1)&amp;LEFT(VLOOKUP(G49,Tables!$A$2:$F$257,6,TRUE),1),Tables!$A$2:$B$257,2,TRUE)&amp;VLOOKUP(LEFT(G50,1)&amp;LEFT(G47,1),Tables!$A$2:$B$257,2,TRUE),Tables!$A$2:$B$257,2,TRUE)&amp;VLOOKUP(VLOOKUP(RIGHT(VLOOKUP(G48,Tables!$A$2:$E$257,5,TRUE),1)&amp;RIGHT(VLOOKUP(G49,Tables!$A$2:$F$257,6,TRUE),1),Tables!$A$2:$B$257,2,TRUE)&amp;VLOOKUP(RIGHT(G50,1)&amp;RIGHT(G47,1),Tables!$A$2:$B$257,2,TRUE),Tables!$A$2:$B$257,2,TRUE)</f>
        <v>0C</v>
      </c>
      <c r="L48" s="12" t="str">
        <f>VLOOKUP(VLOOKUP(LEFT(VLOOKUP(H48,Tables!$A$2:$E$257,5,TRUE),1)&amp;LEFT(VLOOKUP(H49,Tables!$A$2:$F$257,6,TRUE),1),Tables!$A$2:$B$257,2,TRUE)&amp;VLOOKUP(LEFT(H50,1)&amp;LEFT(H47,1),Tables!$A$2:$B$257,2,TRUE),Tables!$A$2:$B$257,2,TRUE)&amp;VLOOKUP(VLOOKUP(RIGHT(VLOOKUP(H48,Tables!$A$2:$E$257,5,TRUE),1)&amp;RIGHT(VLOOKUP(H49,Tables!$A$2:$F$257,6,TRUE),1),Tables!$A$2:$B$257,2,TRUE)&amp;VLOOKUP(RIGHT(H50,1)&amp;RIGHT(H47,1),Tables!$A$2:$B$257,2,TRUE),Tables!$A$2:$B$257,2,TRUE)</f>
        <v>99</v>
      </c>
      <c r="M48" s="13" t="str">
        <f>VLOOKUP(VLOOKUP(LEFT(VLOOKUP(I48,Tables!$A$2:$E$257,5,TRUE),1)&amp;LEFT(VLOOKUP(I49,Tables!$A$2:$F$257,6,TRUE),1),Tables!$A$2:$B$257,2,TRUE)&amp;VLOOKUP(LEFT(I50,1)&amp;LEFT(I47,1),Tables!$A$2:$B$257,2,TRUE),Tables!$A$2:$B$257,2,TRUE)&amp;VLOOKUP(VLOOKUP(RIGHT(VLOOKUP(I48,Tables!$A$2:$E$257,5,TRUE),1)&amp;RIGHT(VLOOKUP(I49,Tables!$A$2:$F$257,6,TRUE),1),Tables!$A$2:$B$257,2,TRUE)&amp;VLOOKUP(RIGHT(I50,1)&amp;RIGHT(I47,1),Tables!$A$2:$B$257,2,TRUE),Tables!$A$2:$B$257,2,TRUE)</f>
        <v>4E</v>
      </c>
      <c r="N48" s="11" t="str">
        <f>VLOOKUP(LEFT(J48,1)&amp;LEFT(R48,1),Tables!$A$2:$B$257,2,TRUE)&amp;VLOOKUP(RIGHT(J48,1)&amp;RIGHT(R48,1),Tables!$A$2:$B$257,2,TRUE)</f>
        <v>DE</v>
      </c>
      <c r="O48" s="12" t="str">
        <f>VLOOKUP(LEFT(K48,1)&amp;LEFT(S48,1),Tables!$A$2:$B$257,2,TRUE)&amp;VLOOKUP(RIGHT(K48,1)&amp;RIGHT(S48,1),Tables!$A$2:$B$257,2,TRUE)</f>
        <v>14</v>
      </c>
      <c r="P48" s="12" t="str">
        <f>VLOOKUP(LEFT(L48,1)&amp;LEFT(T48,1),Tables!$A$2:$B$257,2,TRUE)&amp;VLOOKUP(RIGHT(L48,1)&amp;RIGHT(T48,1),Tables!$A$2:$B$257,2,TRUE)</f>
        <v>DE</v>
      </c>
      <c r="Q48" s="13" t="str">
        <f>VLOOKUP(LEFT(M48,1)&amp;LEFT(U48,1),Tables!$A$2:$B$257,2,TRUE)&amp;VLOOKUP(RIGHT(M48,1)&amp;RIGHT(U48,1),Tables!$A$2:$B$257,2,TRUE)</f>
        <v>C2</v>
      </c>
      <c r="R48" s="12" t="str">
        <f>VLOOKUP(LEFT(VLOOKUP(U45,Tables!$A$2:$C$257,3,TRUE),1)&amp;LEFT(T40,1),Tables!$A$2:$B$257,2,TRUE)&amp;VLOOKUP(RIGHT(VLOOKUP(U45,Tables!$A$2:$C$257,3,TRUE),1)&amp;RIGHT(T40,1),Tables!$A$2:$B$257,2,TRUE)</f>
        <v>BE</v>
      </c>
      <c r="S48" s="12" t="str">
        <f>VLOOKUP(LEFT(R48,1)&amp;LEFT(U40,1),Tables!$A$2:$B$257,2,TRUE)&amp;VLOOKUP(RIGHT(R48,1)&amp;RIGHT(U40,1),Tables!$A$2:$B$257,2,TRUE)</f>
        <v>18</v>
      </c>
      <c r="T48" s="12" t="str">
        <f>VLOOKUP(LEFT(S48,1)&amp;LEFT(R44,1),Tables!$A$2:$B$257,2,TRUE)&amp;VLOOKUP(RIGHT(S48,1)&amp;RIGHT(R44,1),Tables!$A$2:$B$257,2,TRUE)</f>
        <v>47</v>
      </c>
      <c r="U48" s="13" t="str">
        <f>VLOOKUP(LEFT(T48,1)&amp;LEFT(S44,1),Tables!$A$2:$B$257,2,TRUE)&amp;VLOOKUP(RIGHT(T48,1)&amp;RIGHT(S44,1),Tables!$A$2:$B$257,2,TRUE)</f>
        <v>8C</v>
      </c>
      <c r="V48" s="10"/>
      <c r="W48" s="10"/>
      <c r="X48" s="10"/>
      <c r="Y48" s="10"/>
    </row>
    <row r="49" spans="1:25" ht="19.5" customHeight="1">
      <c r="A49" s="6"/>
      <c r="B49" s="11" t="str">
        <f>VLOOKUP(N45,Tables!$A$2:$C$257,3,TRUE)</f>
        <v>2F</v>
      </c>
      <c r="C49" s="12" t="str">
        <f>VLOOKUP(O45,Tables!$A$2:$C$257,3,TRUE)</f>
        <v>90</v>
      </c>
      <c r="D49" s="12" t="str">
        <f>VLOOKUP(P45,Tables!$A$2:$C$257,3,TRUE)</f>
        <v>F1</v>
      </c>
      <c r="E49" s="13" t="str">
        <f>VLOOKUP(Q45,Tables!$A$2:$C$257,3,TRUE)</f>
        <v>A6</v>
      </c>
      <c r="F49" s="12" t="str">
        <f>D49</f>
        <v>F1</v>
      </c>
      <c r="G49" s="12" t="str">
        <f>E49</f>
        <v>A6</v>
      </c>
      <c r="H49" s="12" t="str">
        <f>B49</f>
        <v>2F</v>
      </c>
      <c r="I49" s="12" t="str">
        <f>C49</f>
        <v>90</v>
      </c>
      <c r="J49" s="11" t="str">
        <f>VLOOKUP(VLOOKUP(LEFT(VLOOKUP(F49,Tables!$A$2:$E$257,5,TRUE),1)&amp;LEFT(VLOOKUP(F50,Tables!$A$2:$F$257,6,TRUE),1),Tables!$A$2:$B$257,2,TRUE)&amp;VLOOKUP(LEFT(F47,1)&amp;LEFT(F48,1),Tables!$A$2:$B$257,2,TRUE),Tables!$A$2:$B$257,2,TRUE)&amp;VLOOKUP(VLOOKUP(RIGHT(VLOOKUP(F49,Tables!$A$2:$E$257,5,TRUE),1)&amp;RIGHT(VLOOKUP(F50,Tables!$A$2:$F$257,6,TRUE),1),Tables!$A$2:$B$257,2,TRUE)&amp;VLOOKUP(RIGHT(F47,1)&amp;RIGHT(F48,1),Tables!$A$2:$B$257,2,TRUE),Tables!$A$2:$B$257,2,TRUE)</f>
        <v>A9</v>
      </c>
      <c r="K49" s="12" t="str">
        <f>VLOOKUP(VLOOKUP(LEFT(VLOOKUP(G49,Tables!$A$2:$E$257,5,TRUE),1)&amp;LEFT(VLOOKUP(G50,Tables!$A$2:$F$257,6,TRUE),1),Tables!$A$2:$B$257,2,TRUE)&amp;VLOOKUP(LEFT(G47,1)&amp;LEFT(G48,1),Tables!$A$2:$B$257,2,TRUE),Tables!$A$2:$B$257,2,TRUE)&amp;VLOOKUP(VLOOKUP(RIGHT(VLOOKUP(G49,Tables!$A$2:$E$257,5,TRUE),1)&amp;RIGHT(VLOOKUP(G50,Tables!$A$2:$F$257,6,TRUE),1),Tables!$A$2:$B$257,2,TRUE)&amp;VLOOKUP(RIGHT(G47,1)&amp;RIGHT(G48,1),Tables!$A$2:$B$257,2,TRUE),Tables!$A$2:$B$257,2,TRUE)</f>
        <v>C1</v>
      </c>
      <c r="L49" s="12" t="str">
        <f>VLOOKUP(VLOOKUP(LEFT(VLOOKUP(H49,Tables!$A$2:$E$257,5,TRUE),1)&amp;LEFT(VLOOKUP(H50,Tables!$A$2:$F$257,6,TRUE),1),Tables!$A$2:$B$257,2,TRUE)&amp;VLOOKUP(LEFT(H47,1)&amp;LEFT(H48,1),Tables!$A$2:$B$257,2,TRUE),Tables!$A$2:$B$257,2,TRUE)&amp;VLOOKUP(VLOOKUP(RIGHT(VLOOKUP(H49,Tables!$A$2:$E$257,5,TRUE),1)&amp;RIGHT(VLOOKUP(H50,Tables!$A$2:$F$257,6,TRUE),1),Tables!$A$2:$B$257,2,TRUE)&amp;VLOOKUP(RIGHT(H47,1)&amp;RIGHT(H48,1),Tables!$A$2:$B$257,2,TRUE),Tables!$A$2:$B$257,2,TRUE)</f>
        <v>67</v>
      </c>
      <c r="M49" s="13" t="str">
        <f>VLOOKUP(VLOOKUP(LEFT(VLOOKUP(I49,Tables!$A$2:$E$257,5,TRUE),1)&amp;LEFT(VLOOKUP(I50,Tables!$A$2:$F$257,6,TRUE),1),Tables!$A$2:$B$257,2,TRUE)&amp;VLOOKUP(LEFT(I47,1)&amp;LEFT(I48,1),Tables!$A$2:$B$257,2,TRUE),Tables!$A$2:$B$257,2,TRUE)&amp;VLOOKUP(VLOOKUP(RIGHT(VLOOKUP(I49,Tables!$A$2:$E$257,5,TRUE),1)&amp;RIGHT(VLOOKUP(I50,Tables!$A$2:$F$257,6,TRUE),1),Tables!$A$2:$B$257,2,TRUE)&amp;VLOOKUP(RIGHT(I47,1)&amp;RIGHT(I48,1),Tables!$A$2:$B$257,2,TRUE),Tables!$A$2:$B$257,2,TRUE)</f>
        <v>BB</v>
      </c>
      <c r="N49" s="11" t="str">
        <f>VLOOKUP(LEFT(J49,1)&amp;LEFT(R49,1),Tables!$A$2:$B$257,2,TRUE)&amp;VLOOKUP(RIGHT(J49,1)&amp;RIGHT(R49,1),Tables!$A$2:$B$257,2,TRUE)</f>
        <v>42</v>
      </c>
      <c r="O49" s="12" t="str">
        <f>VLOOKUP(LEFT(K49,1)&amp;LEFT(S49,1),Tables!$A$2:$B$257,2,TRUE)&amp;VLOOKUP(RIGHT(K49,1)&amp;RIGHT(S49,1),Tables!$A$2:$B$257,2,TRUE)</f>
        <v>63</v>
      </c>
      <c r="P49" s="12" t="str">
        <f>VLOOKUP(LEFT(L49,1)&amp;LEFT(T49,1),Tables!$A$2:$B$257,2,TRUE)&amp;VLOOKUP(RIGHT(L49,1)&amp;RIGHT(T49,1),Tables!$A$2:$B$257,2,TRUE)</f>
        <v>B5</v>
      </c>
      <c r="Q49" s="13" t="str">
        <f>VLOOKUP(LEFT(M49,1)&amp;LEFT(U49,1),Tables!$A$2:$B$257,2,TRUE)&amp;VLOOKUP(RIGHT(M49,1)&amp;RIGHT(U49,1),Tables!$A$2:$B$257,2,TRUE)</f>
        <v>EE</v>
      </c>
      <c r="R49" s="11" t="str">
        <f>VLOOKUP(LEFT(VLOOKUP(U46,Tables!$A$2:$C$257,3,TRUE),1)&amp;LEFT(T41,1),Tables!$A$2:$B$257,2,TRUE)&amp;VLOOKUP(RIGHT(VLOOKUP(U46,Tables!$A$2:$C$257,3,TRUE),1)&amp;RIGHT(T41,1),Tables!$A$2:$B$257,2,TRUE)</f>
        <v>EB</v>
      </c>
      <c r="S49" s="12" t="str">
        <f>VLOOKUP(LEFT(R49,1)&amp;LEFT(U41,1),Tables!$A$2:$B$257,2,TRUE)&amp;VLOOKUP(RIGHT(R49,1)&amp;RIGHT(U41,1),Tables!$A$2:$B$257,2,TRUE)</f>
        <v>A2</v>
      </c>
      <c r="T49" s="12" t="str">
        <f>VLOOKUP(LEFT(S49,1)&amp;LEFT(R45,1),Tables!$A$2:$B$257,2,TRUE)&amp;VLOOKUP(RIGHT(S49,1)&amp;RIGHT(R45,1),Tables!$A$2:$B$257,2,TRUE)</f>
        <v>D2</v>
      </c>
      <c r="U49" s="13" t="str">
        <f>VLOOKUP(LEFT(T49,1)&amp;LEFT(S45,1),Tables!$A$2:$B$257,2,TRUE)&amp;VLOOKUP(RIGHT(T49,1)&amp;RIGHT(S45,1),Tables!$A$2:$B$257,2,TRUE)</f>
        <v>55</v>
      </c>
      <c r="V49" s="10"/>
      <c r="W49" s="10"/>
      <c r="X49" s="10"/>
      <c r="Y49" s="10"/>
    </row>
    <row r="50" spans="1:25" ht="19.5" customHeight="1">
      <c r="A50" s="3"/>
      <c r="B50" s="17" t="str">
        <f>VLOOKUP(N46,Tables!$A$2:$C$257,3,TRUE)</f>
        <v>2B</v>
      </c>
      <c r="C50" s="18" t="str">
        <f>VLOOKUP(O46,Tables!$A$2:$C$257,3,TRUE)</f>
        <v>23</v>
      </c>
      <c r="D50" s="18" t="str">
        <f>VLOOKUP(P46,Tables!$A$2:$C$257,3,TRUE)</f>
        <v>6A</v>
      </c>
      <c r="E50" s="19" t="str">
        <f>VLOOKUP(Q46,Tables!$A$2:$C$257,3,TRUE)</f>
        <v>82</v>
      </c>
      <c r="F50" s="18" t="str">
        <f>E50</f>
        <v>82</v>
      </c>
      <c r="G50" s="18" t="str">
        <f>B50</f>
        <v>2B</v>
      </c>
      <c r="H50" s="18" t="str">
        <f>C50</f>
        <v>23</v>
      </c>
      <c r="I50" s="18" t="str">
        <f>D50</f>
        <v>6A</v>
      </c>
      <c r="J50" s="17" t="str">
        <f>VLOOKUP(VLOOKUP(LEFT(VLOOKUP(F50,Tables!$A$2:$E$257,5,TRUE),1)&amp;LEFT(VLOOKUP(F47,Tables!$A$2:$F$257,6,TRUE),1),Tables!$A$2:$B$257,2,TRUE)&amp;VLOOKUP(LEFT(F48,1)&amp;LEFT(F49,1),Tables!$A$2:$B$257,2,TRUE),Tables!$A$2:$B$257,2,TRUE)&amp;VLOOKUP(VLOOKUP(RIGHT(VLOOKUP(F50,Tables!$A$2:$E$257,5,TRUE),1)&amp;RIGHT(VLOOKUP(F47,Tables!$A$2:$F$257,6,TRUE),1),Tables!$A$2:$B$257,2,TRUE)&amp;VLOOKUP(RIGHT(F48,1)&amp;RIGHT(F49,1),Tables!$A$2:$B$257,2,TRUE),Tables!$A$2:$B$257,2,TRUE)</f>
        <v>98</v>
      </c>
      <c r="K50" s="18" t="str">
        <f>VLOOKUP(VLOOKUP(LEFT(VLOOKUP(G50,Tables!$A$2:$E$257,5,TRUE),1)&amp;LEFT(VLOOKUP(G47,Tables!$A$2:$F$257,6,TRUE),1),Tables!$A$2:$B$257,2,TRUE)&amp;VLOOKUP(LEFT(G48,1)&amp;LEFT(G49,1),Tables!$A$2:$B$257,2,TRUE),Tables!$A$2:$B$257,2,TRUE)&amp;VLOOKUP(VLOOKUP(RIGHT(VLOOKUP(G50,Tables!$A$2:$E$257,5,TRUE),1)&amp;RIGHT(VLOOKUP(G47,Tables!$A$2:$F$257,6,TRUE),1),Tables!$A$2:$B$257,2,TRUE)&amp;VLOOKUP(RIGHT(G48,1)&amp;RIGHT(G49,1),Tables!$A$2:$B$257,2,TRUE),Tables!$A$2:$B$257,2,TRUE)</f>
        <v>09</v>
      </c>
      <c r="L50" s="18" t="str">
        <f>VLOOKUP(VLOOKUP(LEFT(VLOOKUP(H50,Tables!$A$2:$E$257,5,TRUE),1)&amp;LEFT(VLOOKUP(H47,Tables!$A$2:$F$257,6,TRUE),1),Tables!$A$2:$B$257,2,TRUE)&amp;VLOOKUP(LEFT(H48,1)&amp;LEFT(H49,1),Tables!$A$2:$B$257,2,TRUE),Tables!$A$2:$B$257,2,TRUE)&amp;VLOOKUP(VLOOKUP(RIGHT(VLOOKUP(H50,Tables!$A$2:$E$257,5,TRUE),1)&amp;RIGHT(VLOOKUP(H47,Tables!$A$2:$F$257,6,TRUE),1),Tables!$A$2:$B$257,2,TRUE)&amp;VLOOKUP(RIGHT(H48,1)&amp;RIGHT(H49,1),Tables!$A$2:$B$257,2,TRUE),Tables!$A$2:$B$257,2,TRUE)</f>
        <v>9E</v>
      </c>
      <c r="M50" s="19" t="str">
        <f>VLOOKUP(VLOOKUP(LEFT(VLOOKUP(I50,Tables!$A$2:$E$257,5,TRUE),1)&amp;LEFT(VLOOKUP(I47,Tables!$A$2:$F$257,6,TRUE),1),Tables!$A$2:$B$257,2,TRUE)&amp;VLOOKUP(LEFT(I48,1)&amp;LEFT(I49,1),Tables!$A$2:$B$257,2,TRUE),Tables!$A$2:$B$257,2,TRUE)&amp;VLOOKUP(VLOOKUP(RIGHT(VLOOKUP(I50,Tables!$A$2:$E$257,5,TRUE),1)&amp;RIGHT(VLOOKUP(I47,Tables!$A$2:$F$257,6,TRUE),1),Tables!$A$2:$B$257,2,TRUE)&amp;VLOOKUP(RIGHT(I48,1)&amp;RIGHT(I49,1),Tables!$A$2:$B$257,2,TRUE),Tables!$A$2:$B$257,2,TRUE)</f>
        <v>D8</v>
      </c>
      <c r="N50" s="17" t="str">
        <f>VLOOKUP(LEFT(J50,1)&amp;LEFT(R50,1),Tables!$A$2:$B$257,2,TRUE)&amp;VLOOKUP(RIGHT(J50,1)&amp;RIGHT(R50,1),Tables!$A$2:$B$257,2,TRUE)</f>
        <v>B0</v>
      </c>
      <c r="O50" s="18" t="str">
        <f>VLOOKUP(LEFT(K50,1)&amp;LEFT(S50,1),Tables!$A$2:$B$257,2,TRUE)&amp;VLOOKUP(RIGHT(K50,1)&amp;RIGHT(S50,1),Tables!$A$2:$B$257,2,TRUE)</f>
        <v>50</v>
      </c>
      <c r="P50" s="18" t="str">
        <f>VLOOKUP(LEFT(L50,1)&amp;LEFT(T50,1),Tables!$A$2:$B$257,2,TRUE)&amp;VLOOKUP(RIGHT(L50,1)&amp;RIGHT(T50,1),Tables!$A$2:$B$257,2,TRUE)</f>
        <v>F5</v>
      </c>
      <c r="Q50" s="19" t="str">
        <f>VLOOKUP(LEFT(M50,1)&amp;LEFT(U50,1),Tables!$A$2:$B$257,2,TRUE)&amp;VLOOKUP(RIGHT(M50,1)&amp;RIGHT(U50,1),Tables!$A$2:$B$257,2,TRUE)</f>
        <v>E6</v>
      </c>
      <c r="R50" s="17" t="str">
        <f>VLOOKUP(LEFT(VLOOKUP(U43,Tables!$A$2:$C$257,3,TRUE),1)&amp;LEFT(T42,1),Tables!$A$2:$B$257,2,TRUE)&amp;VLOOKUP(RIGHT(VLOOKUP(U43,Tables!$A$2:$C$257,3,TRUE),1)&amp;RIGHT(T42,1),Tables!$A$2:$B$257,2,TRUE)</f>
        <v>28</v>
      </c>
      <c r="S50" s="18" t="str">
        <f>VLOOKUP(LEFT(R50,1)&amp;LEFT(U42,1),Tables!$A$2:$B$257,2,TRUE)&amp;VLOOKUP(RIGHT(R50,1)&amp;RIGHT(U42,1),Tables!$A$2:$B$257,2,TRUE)</f>
        <v>59</v>
      </c>
      <c r="T50" s="18" t="str">
        <f>VLOOKUP(LEFT(S50,1)&amp;LEFT(R46,1),Tables!$A$2:$B$257,2,TRUE)&amp;VLOOKUP(RIGHT(S50,1)&amp;RIGHT(R46,1),Tables!$A$2:$B$257,2,TRUE)</f>
        <v>6B</v>
      </c>
      <c r="U50" s="19" t="str">
        <f>VLOOKUP(LEFT(T50,1)&amp;LEFT(S46,1),Tables!$A$2:$B$257,2,TRUE)&amp;VLOOKUP(RIGHT(T50,1)&amp;RIGHT(S46,1),Tables!$A$2:$B$257,2,TRUE)</f>
        <v>3E</v>
      </c>
      <c r="V50" s="21"/>
      <c r="W50" s="21"/>
      <c r="X50" s="21"/>
      <c r="Y50" s="21"/>
    </row>
    <row r="51" spans="1:25" ht="19.5" customHeight="1">
      <c r="A51" s="4" t="s">
        <v>14</v>
      </c>
      <c r="B51" s="14" t="str">
        <f>VLOOKUP(N47,Tables!$A$2:$C$257,3,TRUE)</f>
        <v>79</v>
      </c>
      <c r="C51" s="15" t="str">
        <f>VLOOKUP(O47,Tables!$A$2:$C$257,3,TRUE)</f>
        <v>5D</v>
      </c>
      <c r="D51" s="15" t="str">
        <f>VLOOKUP(P47,Tables!$A$2:$C$257,3,TRUE)</f>
        <v>5B</v>
      </c>
      <c r="E51" s="16" t="str">
        <f>VLOOKUP(Q47,Tables!$A$2:$C$257,3,TRUE)</f>
        <v>91</v>
      </c>
      <c r="F51" s="15" t="str">
        <f>B51</f>
        <v>79</v>
      </c>
      <c r="G51" s="15" t="str">
        <f>C51</f>
        <v>5D</v>
      </c>
      <c r="H51" s="15" t="str">
        <f>D51</f>
        <v>5B</v>
      </c>
      <c r="I51" s="15" t="str">
        <f>E51</f>
        <v>91</v>
      </c>
      <c r="J51" s="14" t="str">
        <f>VLOOKUP(VLOOKUP(LEFT(VLOOKUP(F51,Tables!$A$2:$E$257,5,TRUE),1)&amp;LEFT(VLOOKUP(F52,Tables!$A$2:$F$257,6,TRUE),1),Tables!$A$2:$B$257,2,TRUE)&amp;VLOOKUP(LEFT(F53,1)&amp;LEFT(F54,1),Tables!$A$2:$B$257,2,TRUE),Tables!$A$2:$B$257,2,TRUE)&amp;VLOOKUP(VLOOKUP(RIGHT(VLOOKUP(F51,Tables!$A$2:$E$257,5,TRUE),1)&amp;RIGHT(VLOOKUP(F52,Tables!$A$2:$F$257,6,TRUE),1),Tables!$A$2:$B$257,2,TRUE)&amp;VLOOKUP(RIGHT(F53,1)&amp;RIGHT(F54,1),Tables!$A$2:$B$257,2,TRUE),Tables!$A$2:$B$257,2,TRUE)</f>
        <v>BC</v>
      </c>
      <c r="K51" s="15" t="str">
        <f>VLOOKUP(VLOOKUP(LEFT(VLOOKUP(G51,Tables!$A$2:$E$257,5,TRUE),1)&amp;LEFT(VLOOKUP(G52,Tables!$A$2:$F$257,6,TRUE),1),Tables!$A$2:$B$257,2,TRUE)&amp;VLOOKUP(LEFT(G53,1)&amp;LEFT(G54,1),Tables!$A$2:$B$257,2,TRUE),Tables!$A$2:$B$257,2,TRUE)&amp;VLOOKUP(VLOOKUP(RIGHT(VLOOKUP(G51,Tables!$A$2:$E$257,5,TRUE),1)&amp;RIGHT(VLOOKUP(G52,Tables!$A$2:$F$257,6,TRUE),1),Tables!$A$2:$B$257,2,TRUE)&amp;VLOOKUP(RIGHT(G53,1)&amp;RIGHT(G54,1),Tables!$A$2:$B$257,2,TRUE),Tables!$A$2:$B$257,2,TRUE)</f>
        <v>52</v>
      </c>
      <c r="L51" s="15" t="str">
        <f>VLOOKUP(VLOOKUP(LEFT(VLOOKUP(H51,Tables!$A$2:$E$257,5,TRUE),1)&amp;LEFT(VLOOKUP(H52,Tables!$A$2:$F$257,6,TRUE),1),Tables!$A$2:$B$257,2,TRUE)&amp;VLOOKUP(LEFT(H53,1)&amp;LEFT(H54,1),Tables!$A$2:$B$257,2,TRUE),Tables!$A$2:$B$257,2,TRUE)&amp;VLOOKUP(VLOOKUP(RIGHT(VLOOKUP(H51,Tables!$A$2:$E$257,5,TRUE),1)&amp;RIGHT(VLOOKUP(H52,Tables!$A$2:$F$257,6,TRUE),1),Tables!$A$2:$B$257,2,TRUE)&amp;VLOOKUP(RIGHT(H53,1)&amp;RIGHT(H54,1),Tables!$A$2:$B$257,2,TRUE),Tables!$A$2:$B$257,2,TRUE)</f>
        <v>A6</v>
      </c>
      <c r="M51" s="16" t="str">
        <f>VLOOKUP(VLOOKUP(LEFT(VLOOKUP(I51,Tables!$A$2:$E$257,5,TRUE),1)&amp;LEFT(VLOOKUP(I52,Tables!$A$2:$F$257,6,TRUE),1),Tables!$A$2:$B$257,2,TRUE)&amp;VLOOKUP(LEFT(I53,1)&amp;LEFT(I54,1),Tables!$A$2:$B$257,2,TRUE),Tables!$A$2:$B$257,2,TRUE)&amp;VLOOKUP(VLOOKUP(RIGHT(VLOOKUP(I51,Tables!$A$2:$E$257,5,TRUE),1)&amp;RIGHT(VLOOKUP(I52,Tables!$A$2:$F$257,6,TRUE),1),Tables!$A$2:$B$257,2,TRUE)&amp;VLOOKUP(RIGHT(I53,1)&amp;RIGHT(I54,1),Tables!$A$2:$B$257,2,TRUE),Tables!$A$2:$B$257,2,TRUE)</f>
        <v>03</v>
      </c>
      <c r="N51" s="14" t="str">
        <f>VLOOKUP(LEFT(J51,1)&amp;LEFT(R51,1),Tables!$A$2:$B$257,2,TRUE)&amp;VLOOKUP(RIGHT(J51,1)&amp;RIGHT(R51,1),Tables!$A$2:$B$257,2,TRUE)</f>
        <v>1B</v>
      </c>
      <c r="O51" s="15" t="str">
        <f>VLOOKUP(LEFT(K51,1)&amp;LEFT(S51,1),Tables!$A$2:$B$257,2,TRUE)&amp;VLOOKUP(RIGHT(K51,1)&amp;RIGHT(S51,1),Tables!$A$2:$B$257,2,TRUE)</f>
        <v>C6</v>
      </c>
      <c r="P51" s="15" t="str">
        <f>VLOOKUP(LEFT(L51,1)&amp;LEFT(T51,1),Tables!$A$2:$B$257,2,TRUE)&amp;VLOOKUP(RIGHT(L51,1)&amp;RIGHT(T51,1),Tables!$A$2:$B$257,2,TRUE)</f>
        <v>24</v>
      </c>
      <c r="Q51" s="16" t="str">
        <f>VLOOKUP(LEFT(M51,1)&amp;LEFT(U51,1),Tables!$A$2:$B$257,2,TRUE)&amp;VLOOKUP(RIGHT(M51,1)&amp;RIGHT(U51,1),Tables!$A$2:$B$257,2,TRUE)</f>
        <v>AE</v>
      </c>
      <c r="R51" s="14" t="str">
        <f>VLOOKUP(LEFT(U47,1)&amp;LEFT(T43,1),Tables!$A$2:$B$257,2,TRUE)&amp;VLOOKUP(RIGHT(U47,1)&amp;RIGHT(T43,1),Tables!$A$2:$B$257,2,TRUE)</f>
        <v>A7</v>
      </c>
      <c r="S51" s="15" t="str">
        <f>VLOOKUP(LEFT(R51,1)&amp;LEFT(U43,1),Tables!$A$2:$B$257,2,TRUE)&amp;VLOOKUP(RIGHT(R51,1)&amp;RIGHT(U43,1),Tables!$A$2:$B$257,2,TRUE)</f>
        <v>94</v>
      </c>
      <c r="T51" s="15" t="str">
        <f>VLOOKUP(VLOOKUP(LEFT(VLOOKUP(S52,Tables!$A$2:$C$257,3,TRUE),1)&amp;LEFT(R47,1),Tables!$A$2:$B$257,2,TRUE)&amp;LEFT(X51,1),Tables!$A$2:$B$257,2,TRUE)&amp;VLOOKUP(VLOOKUP(RIGHT(VLOOKUP(S52,Tables!$A$2:$C$257,3,TRUE),1)&amp;RIGHT(R47,1),Tables!$A$2:$B$257,2,TRUE)&amp;RIGHT(X51,1),Tables!$A$2:$B$257,2,TRUE)</f>
        <v>82</v>
      </c>
      <c r="U51" s="16" t="str">
        <f>VLOOKUP(LEFT(T51,1)&amp;LEFT(S47,1),Tables!$A$2:$B$257,2,TRUE)&amp;VLOOKUP(RIGHT(T51,1)&amp;RIGHT(S47,1),Tables!$A$2:$B$257,2,TRUE)</f>
        <v>AD</v>
      </c>
      <c r="V51" s="9"/>
      <c r="W51" s="9"/>
      <c r="X51" s="9" t="s">
        <v>56</v>
      </c>
      <c r="Y51" s="9"/>
    </row>
    <row r="52" spans="2:25" ht="19.5" customHeight="1">
      <c r="B52" s="11" t="str">
        <f>VLOOKUP(N48,Tables!$A$2:$C$257,3,TRUE)</f>
        <v>1D</v>
      </c>
      <c r="C52" s="12" t="str">
        <f>VLOOKUP(O48,Tables!$A$2:$C$257,3,TRUE)</f>
        <v>FA</v>
      </c>
      <c r="D52" s="12" t="str">
        <f>VLOOKUP(P48,Tables!$A$2:$C$257,3,TRUE)</f>
        <v>1D</v>
      </c>
      <c r="E52" s="13" t="str">
        <f>VLOOKUP(Q48,Tables!$A$2:$C$257,3,TRUE)</f>
        <v>25</v>
      </c>
      <c r="F52" s="12" t="str">
        <f>C52</f>
        <v>FA</v>
      </c>
      <c r="G52" s="12" t="str">
        <f>D52</f>
        <v>1D</v>
      </c>
      <c r="H52" s="12" t="str">
        <f>E52</f>
        <v>25</v>
      </c>
      <c r="I52" s="12" t="str">
        <f>B52</f>
        <v>1D</v>
      </c>
      <c r="J52" s="11" t="str">
        <f>VLOOKUP(VLOOKUP(LEFT(VLOOKUP(F52,Tables!$A$2:$E$257,5,TRUE),1)&amp;LEFT(VLOOKUP(F53,Tables!$A$2:$F$257,6,TRUE),1),Tables!$A$2:$B$257,2,TRUE)&amp;VLOOKUP(LEFT(F54,1)&amp;LEFT(F51,1),Tables!$A$2:$B$257,2,TRUE),Tables!$A$2:$B$257,2,TRUE)&amp;VLOOKUP(VLOOKUP(RIGHT(VLOOKUP(F52,Tables!$A$2:$E$257,5,TRUE),1)&amp;RIGHT(VLOOKUP(F53,Tables!$A$2:$F$257,6,TRUE),1),Tables!$A$2:$B$257,2,TRUE)&amp;VLOOKUP(RIGHT(F54,1)&amp;RIGHT(F51,1),Tables!$A$2:$B$257,2,TRUE),Tables!$A$2:$B$257,2,TRUE)</f>
        <v>7C</v>
      </c>
      <c r="K52" s="12" t="str">
        <f>VLOOKUP(VLOOKUP(LEFT(VLOOKUP(G52,Tables!$A$2:$E$257,5,TRUE),1)&amp;LEFT(VLOOKUP(G53,Tables!$A$2:$F$257,6,TRUE),1),Tables!$A$2:$B$257,2,TRUE)&amp;VLOOKUP(LEFT(G54,1)&amp;LEFT(G51,1),Tables!$A$2:$B$257,2,TRUE),Tables!$A$2:$B$257,2,TRUE)&amp;VLOOKUP(VLOOKUP(RIGHT(VLOOKUP(G52,Tables!$A$2:$E$257,5,TRUE),1)&amp;RIGHT(VLOOKUP(G53,Tables!$A$2:$F$257,6,TRUE),1),Tables!$A$2:$B$257,2,TRUE)&amp;VLOOKUP(RIGHT(G54,1)&amp;RIGHT(G51,1),Tables!$A$2:$B$257,2,TRUE),Tables!$A$2:$B$257,2,TRUE)</f>
        <v>F8</v>
      </c>
      <c r="L52" s="12" t="str">
        <f>VLOOKUP(VLOOKUP(LEFT(VLOOKUP(H52,Tables!$A$2:$E$257,5,TRUE),1)&amp;LEFT(VLOOKUP(H53,Tables!$A$2:$F$257,6,TRUE),1),Tables!$A$2:$B$257,2,TRUE)&amp;VLOOKUP(LEFT(H54,1)&amp;LEFT(H51,1),Tables!$A$2:$B$257,2,TRUE),Tables!$A$2:$B$257,2,TRUE)&amp;VLOOKUP(VLOOKUP(RIGHT(VLOOKUP(H52,Tables!$A$2:$E$257,5,TRUE),1)&amp;RIGHT(VLOOKUP(H53,Tables!$A$2:$F$257,6,TRUE),1),Tables!$A$2:$B$257,2,TRUE)&amp;VLOOKUP(RIGHT(H54,1)&amp;RIGHT(H51,1),Tables!$A$2:$B$257,2,TRUE),Tables!$A$2:$B$257,2,TRUE)</f>
        <v>36</v>
      </c>
      <c r="M52" s="13" t="str">
        <f>VLOOKUP(VLOOKUP(LEFT(VLOOKUP(I52,Tables!$A$2:$E$257,5,TRUE),1)&amp;LEFT(VLOOKUP(I53,Tables!$A$2:$F$257,6,TRUE),1),Tables!$A$2:$B$257,2,TRUE)&amp;VLOOKUP(LEFT(I54,1)&amp;LEFT(I51,1),Tables!$A$2:$B$257,2,TRUE),Tables!$A$2:$B$257,2,TRUE)&amp;VLOOKUP(VLOOKUP(RIGHT(VLOOKUP(I52,Tables!$A$2:$E$257,5,TRUE),1)&amp;RIGHT(VLOOKUP(I53,Tables!$A$2:$F$257,6,TRUE),1),Tables!$A$2:$B$257,2,TRUE)&amp;VLOOKUP(RIGHT(I54,1)&amp;RIGHT(I51,1),Tables!$A$2:$B$257,2,TRUE),Tables!$A$2:$B$257,2,TRUE)</f>
        <v>5B</v>
      </c>
      <c r="N52" s="11" t="str">
        <f>VLOOKUP(LEFT(J52,1)&amp;LEFT(R52,1),Tables!$A$2:$B$257,2,TRUE)&amp;VLOOKUP(RIGHT(J52,1)&amp;RIGHT(R52,1),Tables!$A$2:$B$257,2,TRUE)</f>
        <v>9D</v>
      </c>
      <c r="O52" s="12" t="str">
        <f>VLOOKUP(LEFT(K52,1)&amp;LEFT(S52,1),Tables!$A$2:$B$257,2,TRUE)&amp;VLOOKUP(RIGHT(K52,1)&amp;RIGHT(S52,1),Tables!$A$2:$B$257,2,TRUE)</f>
        <v>E9</v>
      </c>
      <c r="P52" s="12" t="str">
        <f>VLOOKUP(LEFT(L52,1)&amp;LEFT(T52,1),Tables!$A$2:$B$257,2,TRUE)&amp;VLOOKUP(RIGHT(L52,1)&amp;RIGHT(T52,1),Tables!$A$2:$B$257,2,TRUE)</f>
        <v>29</v>
      </c>
      <c r="Q52" s="13" t="str">
        <f>VLOOKUP(LEFT(M52,1)&amp;LEFT(U52,1),Tables!$A$2:$B$257,2,TRUE)&amp;VLOOKUP(RIGHT(M52,1)&amp;RIGHT(U52,1),Tables!$A$2:$B$257,2,TRUE)</f>
        <v>5C</v>
      </c>
      <c r="R52" s="11" t="str">
        <f>VLOOKUP(LEFT(U48,1)&amp;LEFT(T44,1),Tables!$A$2:$B$257,2,TRUE)&amp;VLOOKUP(RIGHT(U48,1)&amp;RIGHT(T44,1),Tables!$A$2:$B$257,2,TRUE)</f>
        <v>E1</v>
      </c>
      <c r="S52" s="12" t="str">
        <f>VLOOKUP(LEFT(R52,1)&amp;LEFT(U44,1),Tables!$A$2:$B$257,2,TRUE)&amp;VLOOKUP(RIGHT(R52,1)&amp;RIGHT(U44,1),Tables!$A$2:$B$257,2,TRUE)</f>
        <v>11</v>
      </c>
      <c r="T52" s="12" t="str">
        <f>VLOOKUP(LEFT(VLOOKUP(S53,Tables!$A$2:$C$257,3,TRUE),1)&amp;LEFT(R48,1),Tables!$A$2:$B$257,2,TRUE)&amp;VLOOKUP(RIGHT(VLOOKUP(S53,Tables!$A$2:$C$257,3,TRUE),1)&amp;RIGHT(R48,1),Tables!$A$2:$B$257,2,TRUE)</f>
        <v>1F</v>
      </c>
      <c r="U52" s="13" t="str">
        <f>VLOOKUP(LEFT(T52,1)&amp;LEFT(S48,1),Tables!$A$2:$B$257,2,TRUE)&amp;VLOOKUP(RIGHT(T52,1)&amp;RIGHT(S48,1),Tables!$A$2:$B$257,2,TRUE)</f>
        <v>07</v>
      </c>
      <c r="V52" s="9"/>
      <c r="W52" s="9"/>
      <c r="X52" s="9"/>
      <c r="Y52" s="9"/>
    </row>
    <row r="53" spans="2:25" ht="19.5" customHeight="1">
      <c r="B53" s="11" t="str">
        <f>VLOOKUP(N49,Tables!$A$2:$C$257,3,TRUE)</f>
        <v>2C</v>
      </c>
      <c r="C53" s="12" t="str">
        <f>VLOOKUP(O49,Tables!$A$2:$C$257,3,TRUE)</f>
        <v>FB</v>
      </c>
      <c r="D53" s="12" t="str">
        <f>VLOOKUP(P49,Tables!$A$2:$C$257,3,TRUE)</f>
        <v>D5</v>
      </c>
      <c r="E53" s="13" t="str">
        <f>VLOOKUP(Q49,Tables!$A$2:$C$257,3,TRUE)</f>
        <v>28</v>
      </c>
      <c r="F53" s="12" t="str">
        <f>D53</f>
        <v>D5</v>
      </c>
      <c r="G53" s="12" t="str">
        <f>E53</f>
        <v>28</v>
      </c>
      <c r="H53" s="12" t="str">
        <f>B53</f>
        <v>2C</v>
      </c>
      <c r="I53" s="12" t="str">
        <f>C53</f>
        <v>FB</v>
      </c>
      <c r="J53" s="11" t="str">
        <f>VLOOKUP(VLOOKUP(LEFT(VLOOKUP(F53,Tables!$A$2:$E$257,5,TRUE),1)&amp;LEFT(VLOOKUP(F54,Tables!$A$2:$F$257,6,TRUE),1),Tables!$A$2:$B$257,2,TRUE)&amp;VLOOKUP(LEFT(F51,1)&amp;LEFT(F52,1),Tables!$A$2:$B$257,2,TRUE),Tables!$A$2:$B$257,2,TRUE)&amp;VLOOKUP(VLOOKUP(RIGHT(VLOOKUP(F53,Tables!$A$2:$E$257,5,TRUE),1)&amp;RIGHT(VLOOKUP(F54,Tables!$A$2:$F$257,6,TRUE),1),Tables!$A$2:$B$257,2,TRUE)&amp;VLOOKUP(RIGHT(F51,1)&amp;RIGHT(F52,1),Tables!$A$2:$B$257,2,TRUE),Tables!$A$2:$B$257,2,TRUE)</f>
        <v>BB</v>
      </c>
      <c r="K53" s="12" t="str">
        <f>VLOOKUP(VLOOKUP(LEFT(VLOOKUP(G53,Tables!$A$2:$E$257,5,TRUE),1)&amp;LEFT(VLOOKUP(G54,Tables!$A$2:$F$257,6,TRUE),1),Tables!$A$2:$B$257,2,TRUE)&amp;VLOOKUP(LEFT(G51,1)&amp;LEFT(G52,1),Tables!$A$2:$B$257,2,TRUE),Tables!$A$2:$B$257,2,TRUE)&amp;VLOOKUP(VLOOKUP(RIGHT(VLOOKUP(G53,Tables!$A$2:$E$257,5,TRUE),1)&amp;RIGHT(VLOOKUP(G54,Tables!$A$2:$F$257,6,TRUE),1),Tables!$A$2:$B$257,2,TRUE)&amp;VLOOKUP(RIGHT(G51,1)&amp;RIGHT(G52,1),Tables!$A$2:$B$257,2,TRUE),Tables!$A$2:$B$257,2,TRUE)</f>
        <v>22</v>
      </c>
      <c r="L53" s="12" t="str">
        <f>VLOOKUP(VLOOKUP(LEFT(VLOOKUP(H53,Tables!$A$2:$E$257,5,TRUE),1)&amp;LEFT(VLOOKUP(H54,Tables!$A$2:$F$257,6,TRUE),1),Tables!$A$2:$B$257,2,TRUE)&amp;VLOOKUP(LEFT(H51,1)&amp;LEFT(H52,1),Tables!$A$2:$B$257,2,TRUE),Tables!$A$2:$B$257,2,TRUE)&amp;VLOOKUP(VLOOKUP(RIGHT(VLOOKUP(H53,Tables!$A$2:$E$257,5,TRUE),1)&amp;RIGHT(VLOOKUP(H54,Tables!$A$2:$F$257,6,TRUE),1),Tables!$A$2:$B$257,2,TRUE)&amp;VLOOKUP(RIGHT(H51,1)&amp;RIGHT(H52,1),Tables!$A$2:$B$257,2,TRUE),Tables!$A$2:$B$257,2,TRUE)</f>
        <v>D3</v>
      </c>
      <c r="M53" s="13" t="str">
        <f>VLOOKUP(VLOOKUP(LEFT(VLOOKUP(I53,Tables!$A$2:$E$257,5,TRUE),1)&amp;LEFT(VLOOKUP(I54,Tables!$A$2:$F$257,6,TRUE),1),Tables!$A$2:$B$257,2,TRUE)&amp;VLOOKUP(LEFT(I51,1)&amp;LEFT(I52,1),Tables!$A$2:$B$257,2,TRUE),Tables!$A$2:$B$257,2,TRUE)&amp;VLOOKUP(VLOOKUP(RIGHT(VLOOKUP(I53,Tables!$A$2:$E$257,5,TRUE),1)&amp;RIGHT(VLOOKUP(I54,Tables!$A$2:$F$257,6,TRUE),1),Tables!$A$2:$B$257,2,TRUE)&amp;VLOOKUP(RIGHT(I51,1)&amp;RIGHT(I52,1),Tables!$A$2:$B$257,2,TRUE),Tables!$A$2:$B$257,2,TRUE)</f>
        <v>50</v>
      </c>
      <c r="N53" s="11" t="str">
        <f>VLOOKUP(LEFT(J53,1)&amp;LEFT(R53,1),Tables!$A$2:$B$257,2,TRUE)&amp;VLOOKUP(RIGHT(J53,1)&amp;RIGHT(R53,1),Tables!$A$2:$B$257,2,TRUE)</f>
        <v>FD</v>
      </c>
      <c r="O53" s="12" t="str">
        <f>VLOOKUP(LEFT(K53,1)&amp;LEFT(S53,1),Tables!$A$2:$B$257,2,TRUE)&amp;VLOOKUP(RIGHT(K53,1)&amp;RIGHT(S53,1),Tables!$A$2:$B$257,2,TRUE)</f>
        <v>D3</v>
      </c>
      <c r="P53" s="12" t="str">
        <f>VLOOKUP(LEFT(L53,1)&amp;LEFT(T53,1),Tables!$A$2:$B$257,2,TRUE)&amp;VLOOKUP(RIGHT(L53,1)&amp;RIGHT(T53,1),Tables!$A$2:$B$257,2,TRUE)</f>
        <v>A6</v>
      </c>
      <c r="Q53" s="13" t="str">
        <f>VLOOKUP(LEFT(M53,1)&amp;LEFT(U53,1),Tables!$A$2:$B$257,2,TRUE)&amp;VLOOKUP(RIGHT(M53,1)&amp;RIGHT(U53,1),Tables!$A$2:$B$257,2,TRUE)</f>
        <v>87</v>
      </c>
      <c r="R53" s="11" t="str">
        <f>VLOOKUP(LEFT(U49,1)&amp;LEFT(T45,1),Tables!$A$2:$B$257,2,TRUE)&amp;VLOOKUP(RIGHT(U49,1)&amp;RIGHT(T45,1),Tables!$A$2:$B$257,2,TRUE)</f>
        <v>46</v>
      </c>
      <c r="S53" s="12" t="str">
        <f>VLOOKUP(LEFT(R53,1)&amp;LEFT(U45,1),Tables!$A$2:$B$257,2,TRUE)&amp;VLOOKUP(RIGHT(R53,1)&amp;RIGHT(U45,1),Tables!$A$2:$B$257,2,TRUE)</f>
        <v>F1</v>
      </c>
      <c r="T53" s="12" t="str">
        <f>VLOOKUP(LEFT(VLOOKUP(S54,Tables!$A$2:$C$257,3,TRUE),1)&amp;LEFT(R49,1),Tables!$A$2:$B$257,2,TRUE)&amp;VLOOKUP(RIGHT(VLOOKUP(S54,Tables!$A$2:$C$257,3,TRUE),1)&amp;RIGHT(R49,1),Tables!$A$2:$B$257,2,TRUE)</f>
        <v>75</v>
      </c>
      <c r="U53" s="13" t="str">
        <f>VLOOKUP(LEFT(T53,1)&amp;LEFT(S49,1),Tables!$A$2:$B$257,2,TRUE)&amp;VLOOKUP(RIGHT(T53,1)&amp;RIGHT(S49,1),Tables!$A$2:$B$257,2,TRUE)</f>
        <v>D7</v>
      </c>
      <c r="V53" s="9"/>
      <c r="W53" s="9"/>
      <c r="X53" s="9"/>
      <c r="Y53" s="9"/>
    </row>
    <row r="54" spans="2:25" ht="19.5" customHeight="1">
      <c r="B54" s="17" t="str">
        <f>VLOOKUP(N50,Tables!$A$2:$C$257,3,TRUE)</f>
        <v>E7</v>
      </c>
      <c r="C54" s="18" t="str">
        <f>VLOOKUP(O50,Tables!$A$2:$C$257,3,TRUE)</f>
        <v>53</v>
      </c>
      <c r="D54" s="18" t="str">
        <f>VLOOKUP(P50,Tables!$A$2:$C$257,3,TRUE)</f>
        <v>E6</v>
      </c>
      <c r="E54" s="19" t="str">
        <f>VLOOKUP(Q50,Tables!$A$2:$C$257,3,TRUE)</f>
        <v>8E</v>
      </c>
      <c r="F54" s="18" t="str">
        <f>E54</f>
        <v>8E</v>
      </c>
      <c r="G54" s="18" t="str">
        <f>B54</f>
        <v>E7</v>
      </c>
      <c r="H54" s="18" t="str">
        <f>C54</f>
        <v>53</v>
      </c>
      <c r="I54" s="18" t="str">
        <f>D54</f>
        <v>E6</v>
      </c>
      <c r="J54" s="17" t="str">
        <f>VLOOKUP(VLOOKUP(LEFT(VLOOKUP(F54,Tables!$A$2:$E$257,5,TRUE),1)&amp;LEFT(VLOOKUP(F51,Tables!$A$2:$F$257,6,TRUE),1),Tables!$A$2:$B$257,2,TRUE)&amp;VLOOKUP(LEFT(F52,1)&amp;LEFT(F53,1),Tables!$A$2:$B$257,2,TRUE),Tables!$A$2:$B$257,2,TRUE)&amp;VLOOKUP(VLOOKUP(RIGHT(VLOOKUP(F54,Tables!$A$2:$E$257,5,TRUE),1)&amp;RIGHT(VLOOKUP(F51,Tables!$A$2:$F$257,6,TRUE),1),Tables!$A$2:$B$257,2,TRUE)&amp;VLOOKUP(RIGHT(F52,1)&amp;RIGHT(F53,1),Tables!$A$2:$B$257,2,TRUE),Tables!$A$2:$B$257,2,TRUE)</f>
        <v>A3</v>
      </c>
      <c r="K54" s="18" t="str">
        <f>VLOOKUP(VLOOKUP(LEFT(VLOOKUP(G54,Tables!$A$2:$E$257,5,TRUE),1)&amp;LEFT(VLOOKUP(G51,Tables!$A$2:$F$257,6,TRUE),1),Tables!$A$2:$B$257,2,TRUE)&amp;VLOOKUP(LEFT(G52,1)&amp;LEFT(G53,1),Tables!$A$2:$B$257,2,TRUE),Tables!$A$2:$B$257,2,TRUE)&amp;VLOOKUP(VLOOKUP(RIGHT(VLOOKUP(G54,Tables!$A$2:$E$257,5,TRUE),1)&amp;RIGHT(VLOOKUP(G51,Tables!$A$2:$F$257,6,TRUE),1),Tables!$A$2:$B$257,2,TRUE)&amp;VLOOKUP(RIGHT(G52,1)&amp;RIGHT(G53,1),Tables!$A$2:$B$257,2,TRUE),Tables!$A$2:$B$257,2,TRUE)</f>
        <v>07</v>
      </c>
      <c r="L54" s="18" t="str">
        <f>VLOOKUP(VLOOKUP(LEFT(VLOOKUP(H54,Tables!$A$2:$E$257,5,TRUE),1)&amp;LEFT(VLOOKUP(H51,Tables!$A$2:$F$257,6,TRUE),1),Tables!$A$2:$B$257,2,TRUE)&amp;VLOOKUP(LEFT(H52,1)&amp;LEFT(H53,1),Tables!$A$2:$B$257,2,TRUE),Tables!$A$2:$B$257,2,TRUE)&amp;VLOOKUP(VLOOKUP(RIGHT(VLOOKUP(H54,Tables!$A$2:$E$257,5,TRUE),1)&amp;RIGHT(VLOOKUP(H51,Tables!$A$2:$F$257,6,TRUE),1),Tables!$A$2:$B$257,2,TRUE)&amp;VLOOKUP(RIGHT(H52,1)&amp;RIGHT(H53,1),Tables!$A$2:$B$257,2,TRUE),Tables!$A$2:$B$257,2,TRUE)</f>
        <v>42</v>
      </c>
      <c r="M54" s="19" t="str">
        <f>VLOOKUP(VLOOKUP(LEFT(VLOOKUP(I54,Tables!$A$2:$E$257,5,TRUE),1)&amp;LEFT(VLOOKUP(I51,Tables!$A$2:$F$257,6,TRUE),1),Tables!$A$2:$B$257,2,TRUE)&amp;VLOOKUP(LEFT(I52,1)&amp;LEFT(I53,1),Tables!$A$2:$B$257,2,TRUE),Tables!$A$2:$B$257,2,TRUE)&amp;VLOOKUP(VLOOKUP(RIGHT(VLOOKUP(I54,Tables!$A$2:$E$257,5,TRUE),1)&amp;RIGHT(VLOOKUP(I51,Tables!$A$2:$F$257,6,TRUE),1),Tables!$A$2:$B$257,2,TRUE)&amp;VLOOKUP(RIGHT(I52,1)&amp;RIGHT(I53,1),Tables!$A$2:$B$257,2,TRUE),Tables!$A$2:$B$257,2,TRUE)</f>
        <v>99</v>
      </c>
      <c r="N54" s="17" t="str">
        <f>VLOOKUP(LEFT(J54,1)&amp;LEFT(R54,1),Tables!$A$2:$B$257,2,TRUE)&amp;VLOOKUP(RIGHT(J54,1)&amp;RIGHT(R54,1),Tables!$A$2:$B$257,2,TRUE)</f>
        <v>CF</v>
      </c>
      <c r="O54" s="18" t="str">
        <f>VLOOKUP(LEFT(K54,1)&amp;LEFT(S54,1),Tables!$A$2:$B$257,2,TRUE)&amp;VLOOKUP(RIGHT(K54,1)&amp;RIGHT(S54,1),Tables!$A$2:$B$257,2,TRUE)</f>
        <v>D8</v>
      </c>
      <c r="P54" s="18" t="str">
        <f>VLOOKUP(LEFT(L54,1)&amp;LEFT(T54,1),Tables!$A$2:$B$257,2,TRUE)&amp;VLOOKUP(RIGHT(L54,1)&amp;RIGHT(T54,1),Tables!$A$2:$B$257,2,TRUE)</f>
        <v>48</v>
      </c>
      <c r="Q54" s="19" t="str">
        <f>VLOOKUP(LEFT(M54,1)&amp;LEFT(U54,1),Tables!$A$2:$B$257,2,TRUE)&amp;VLOOKUP(RIGHT(M54,1)&amp;RIGHT(U54,1),Tables!$A$2:$B$257,2,TRUE)</f>
        <v>CA</v>
      </c>
      <c r="R54" s="17" t="str">
        <f>VLOOKUP(LEFT(U50,1)&amp;LEFT(T46,1),Tables!$A$2:$B$257,2,TRUE)&amp;VLOOKUP(RIGHT(U50,1)&amp;RIGHT(T46,1),Tables!$A$2:$B$257,2,TRUE)</f>
        <v>6C</v>
      </c>
      <c r="S54" s="18" t="str">
        <f>VLOOKUP(LEFT(R54,1)&amp;LEFT(U46,1),Tables!$A$2:$B$257,2,TRUE)&amp;VLOOKUP(RIGHT(R54,1)&amp;RIGHT(U46,1),Tables!$A$2:$B$257,2,TRUE)</f>
        <v>DF</v>
      </c>
      <c r="T54" s="18" t="str">
        <f>VLOOKUP(LEFT(VLOOKUP(S51,Tables!$A$2:$C$257,3,TRUE),1)&amp;LEFT(R50,1),Tables!$A$2:$B$257,2,TRUE)&amp;VLOOKUP(RIGHT(VLOOKUP(S51,Tables!$A$2:$C$257,3,TRUE),1)&amp;RIGHT(R50,1),Tables!$A$2:$B$257,2,TRUE)</f>
        <v>0A</v>
      </c>
      <c r="U54" s="19" t="str">
        <f>VLOOKUP(LEFT(T54,1)&amp;LEFT(S50,1),Tables!$A$2:$B$257,2,TRUE)&amp;VLOOKUP(RIGHT(T54,1)&amp;RIGHT(S50,1),Tables!$A$2:$B$257,2,TRUE)</f>
        <v>53</v>
      </c>
      <c r="V54" s="9"/>
      <c r="W54" s="9"/>
      <c r="X54" s="9"/>
      <c r="Y54" s="9"/>
    </row>
    <row r="55" spans="1:25" ht="19.5" customHeight="1">
      <c r="A55" s="5" t="s">
        <v>303</v>
      </c>
      <c r="B55" s="14" t="str">
        <f>VLOOKUP(N51,Tables!$A$2:$C$257,3,TRUE)</f>
        <v>AF</v>
      </c>
      <c r="C55" s="15" t="str">
        <f>VLOOKUP(O51,Tables!$A$2:$C$257,3,TRUE)</f>
        <v>B4</v>
      </c>
      <c r="D55" s="15" t="str">
        <f>VLOOKUP(P51,Tables!$A$2:$C$257,3,TRUE)</f>
        <v>36</v>
      </c>
      <c r="E55" s="16" t="str">
        <f>VLOOKUP(Q51,Tables!$A$2:$C$257,3,TRUE)</f>
        <v>E4</v>
      </c>
      <c r="F55" s="15" t="str">
        <f>B55</f>
        <v>AF</v>
      </c>
      <c r="G55" s="15" t="str">
        <f>C55</f>
        <v>B4</v>
      </c>
      <c r="H55" s="15" t="str">
        <f>D55</f>
        <v>36</v>
      </c>
      <c r="I55" s="15" t="str">
        <f>E55</f>
        <v>E4</v>
      </c>
      <c r="J55" s="14" t="str">
        <f>VLOOKUP(VLOOKUP(LEFT(VLOOKUP(F55,Tables!$A$2:$E$257,5,TRUE),1)&amp;LEFT(VLOOKUP(F56,Tables!$A$2:$F$257,6,TRUE),1),Tables!$A$2:$B$257,2,TRUE)&amp;VLOOKUP(LEFT(F57,1)&amp;LEFT(F58,1),Tables!$A$2:$B$257,2,TRUE),Tables!$A$2:$B$257,2,TRUE)&amp;VLOOKUP(VLOOKUP(RIGHT(VLOOKUP(F55,Tables!$A$2:$E$257,5,TRUE),1)&amp;RIGHT(VLOOKUP(F56,Tables!$A$2:$F$257,6,TRUE),1),Tables!$A$2:$B$257,2,TRUE)&amp;VLOOKUP(RIGHT(F57,1)&amp;RIGHT(F58,1),Tables!$A$2:$B$257,2,TRUE),Tables!$A$2:$B$257,2,TRUE)</f>
        <v>37</v>
      </c>
      <c r="K55" s="15" t="str">
        <f>VLOOKUP(VLOOKUP(LEFT(VLOOKUP(G55,Tables!$A$2:$E$257,5,TRUE),1)&amp;LEFT(VLOOKUP(G56,Tables!$A$2:$F$257,6,TRUE),1),Tables!$A$2:$B$257,2,TRUE)&amp;VLOOKUP(LEFT(G57,1)&amp;LEFT(G58,1),Tables!$A$2:$B$257,2,TRUE),Tables!$A$2:$B$257,2,TRUE)&amp;VLOOKUP(VLOOKUP(RIGHT(VLOOKUP(G55,Tables!$A$2:$E$257,5,TRUE),1)&amp;RIGHT(VLOOKUP(G56,Tables!$A$2:$F$257,6,TRUE),1),Tables!$A$2:$B$257,2,TRUE)&amp;VLOOKUP(RIGHT(G57,1)&amp;RIGHT(G58,1),Tables!$A$2:$B$257,2,TRUE),Tables!$A$2:$B$257,2,TRUE)</f>
        <v>1A</v>
      </c>
      <c r="L55" s="15" t="str">
        <f>VLOOKUP(VLOOKUP(LEFT(VLOOKUP(H55,Tables!$A$2:$E$257,5,TRUE),1)&amp;LEFT(VLOOKUP(H56,Tables!$A$2:$F$257,6,TRUE),1),Tables!$A$2:$B$257,2,TRUE)&amp;VLOOKUP(LEFT(H57,1)&amp;LEFT(H58,1),Tables!$A$2:$B$257,2,TRUE),Tables!$A$2:$B$257,2,TRUE)&amp;VLOOKUP(VLOOKUP(RIGHT(VLOOKUP(H55,Tables!$A$2:$E$257,5,TRUE),1)&amp;RIGHT(VLOOKUP(H56,Tables!$A$2:$F$257,6,TRUE),1),Tables!$A$2:$B$257,2,TRUE)&amp;VLOOKUP(RIGHT(H57,1)&amp;RIGHT(H58,1),Tables!$A$2:$B$257,2,TRUE),Tables!$A$2:$B$257,2,TRUE)</f>
        <v>87</v>
      </c>
      <c r="M55" s="16" t="str">
        <f>VLOOKUP(VLOOKUP(LEFT(VLOOKUP(I55,Tables!$A$2:$E$257,5,TRUE),1)&amp;LEFT(VLOOKUP(I56,Tables!$A$2:$F$257,6,TRUE),1),Tables!$A$2:$B$257,2,TRUE)&amp;VLOOKUP(LEFT(I57,1)&amp;LEFT(I58,1),Tables!$A$2:$B$257,2,TRUE),Tables!$A$2:$B$257,2,TRUE)&amp;VLOOKUP(VLOOKUP(RIGHT(VLOOKUP(I55,Tables!$A$2:$E$257,5,TRUE),1)&amp;RIGHT(VLOOKUP(I56,Tables!$A$2:$F$257,6,TRUE),1),Tables!$A$2:$B$257,2,TRUE)&amp;VLOOKUP(RIGHT(I57,1)&amp;RIGHT(I58,1),Tables!$A$2:$B$257,2,TRUE),Tables!$A$2:$B$257,2,TRUE)</f>
        <v>05</v>
      </c>
      <c r="N55" s="14" t="str">
        <f>VLOOKUP(LEFT(J55,1)&amp;LEFT(R55,1),Tables!$A$2:$B$257,2,TRUE)&amp;VLOOKUP(RIGHT(J55,1)&amp;RIGHT(R55,1),Tables!$A$2:$B$257,2,TRUE)</f>
        <v>FD</v>
      </c>
      <c r="O55" s="15" t="str">
        <f>VLOOKUP(LEFT(K55,1)&amp;LEFT(S55,1),Tables!$A$2:$B$257,2,TRUE)&amp;VLOOKUP(RIGHT(K55,1)&amp;RIGHT(S55,1),Tables!$A$2:$B$257,2,TRUE)</f>
        <v>95</v>
      </c>
      <c r="P55" s="15" t="str">
        <f>VLOOKUP(LEFT(L55,1)&amp;LEFT(T55,1),Tables!$A$2:$B$257,2,TRUE)&amp;VLOOKUP(RIGHT(L55,1)&amp;RIGHT(T55,1),Tables!$A$2:$B$257,2,TRUE)</f>
        <v>AF</v>
      </c>
      <c r="Q55" s="16" t="str">
        <f>VLOOKUP(LEFT(M55,1)&amp;LEFT(U55,1),Tables!$A$2:$B$257,2,TRUE)&amp;VLOOKUP(RIGHT(M55,1)&amp;RIGHT(U55,1),Tables!$A$2:$B$257,2,TRUE)</f>
        <v>B9</v>
      </c>
      <c r="R55" s="14" t="str">
        <f>VLOOKUP(LEFT(U51,1)&amp;LEFT(T47,1),Tables!$A$2:$B$257,2,TRUE)&amp;VLOOKUP(RIGHT(U51,1)&amp;RIGHT(T47,1),Tables!$A$2:$B$257,2,TRUE)</f>
        <v>CA</v>
      </c>
      <c r="S55" s="15" t="str">
        <f>VLOOKUP(LEFT(R55,1)&amp;LEFT(U47,1),Tables!$A$2:$B$257,2,TRUE)&amp;VLOOKUP(RIGHT(R55,1)&amp;RIGHT(U47,1),Tables!$A$2:$B$257,2,TRUE)</f>
        <v>8F</v>
      </c>
      <c r="T55" s="15" t="str">
        <f>VLOOKUP(LEFT(S55,1)&amp;LEFT(R51,1),Tables!$A$2:$B$257,2,TRUE)&amp;VLOOKUP(RIGHT(S55,1)&amp;RIGHT(R51,1),Tables!$A$2:$B$257,2,TRUE)</f>
        <v>28</v>
      </c>
      <c r="U55" s="16" t="str">
        <f>VLOOKUP(LEFT(T55,1)&amp;LEFT(S51,1),Tables!$A$2:$B$257,2,TRUE)&amp;VLOOKUP(RIGHT(T55,1)&amp;RIGHT(S51,1),Tables!$A$2:$B$257,2,TRUE)</f>
        <v>BC</v>
      </c>
      <c r="V55" s="20"/>
      <c r="W55" s="20"/>
      <c r="X55" s="20"/>
      <c r="Y55" s="20"/>
    </row>
    <row r="56" spans="1:25" ht="19.5" customHeight="1">
      <c r="A56" s="6"/>
      <c r="B56" s="11" t="str">
        <f>VLOOKUP(N52,Tables!$A$2:$C$257,3,TRUE)</f>
        <v>5E</v>
      </c>
      <c r="C56" s="12" t="str">
        <f>VLOOKUP(O52,Tables!$A$2:$C$257,3,TRUE)</f>
        <v>1E</v>
      </c>
      <c r="D56" s="12" t="str">
        <f>VLOOKUP(P52,Tables!$A$2:$C$257,3,TRUE)</f>
        <v>A5</v>
      </c>
      <c r="E56" s="13" t="str">
        <f>VLOOKUP(Q52,Tables!$A$2:$C$257,3,TRUE)</f>
        <v>4A</v>
      </c>
      <c r="F56" s="12" t="str">
        <f>C56</f>
        <v>1E</v>
      </c>
      <c r="G56" s="12" t="str">
        <f>D56</f>
        <v>A5</v>
      </c>
      <c r="H56" s="12" t="str">
        <f>E56</f>
        <v>4A</v>
      </c>
      <c r="I56" s="12" t="str">
        <f>B56</f>
        <v>5E</v>
      </c>
      <c r="J56" s="11" t="str">
        <f>VLOOKUP(VLOOKUP(LEFT(VLOOKUP(F56,Tables!$A$2:$E$257,5,TRUE),1)&amp;LEFT(VLOOKUP(F57,Tables!$A$2:$F$257,6,TRUE),1),Tables!$A$2:$B$257,2,TRUE)&amp;VLOOKUP(LEFT(F58,1)&amp;LEFT(F55,1),Tables!$A$2:$B$257,2,TRUE),Tables!$A$2:$B$257,2,TRUE)&amp;VLOOKUP(VLOOKUP(RIGHT(VLOOKUP(F56,Tables!$A$2:$E$257,5,TRUE),1)&amp;RIGHT(VLOOKUP(F57,Tables!$A$2:$F$257,6,TRUE),1),Tables!$A$2:$B$257,2,TRUE)&amp;VLOOKUP(RIGHT(F58,1)&amp;RIGHT(F55,1),Tables!$A$2:$B$257,2,TRUE),Tables!$A$2:$B$257,2,TRUE)</f>
        <v>8B</v>
      </c>
      <c r="K56" s="12" t="str">
        <f>VLOOKUP(VLOOKUP(LEFT(VLOOKUP(G56,Tables!$A$2:$E$257,5,TRUE),1)&amp;LEFT(VLOOKUP(G57,Tables!$A$2:$F$257,6,TRUE),1),Tables!$A$2:$B$257,2,TRUE)&amp;VLOOKUP(LEFT(G58,1)&amp;LEFT(G55,1),Tables!$A$2:$B$257,2,TRUE),Tables!$A$2:$B$257,2,TRUE)&amp;VLOOKUP(VLOOKUP(RIGHT(VLOOKUP(G56,Tables!$A$2:$E$257,5,TRUE),1)&amp;RIGHT(VLOOKUP(G57,Tables!$A$2:$F$257,6,TRUE),1),Tables!$A$2:$B$257,2,TRUE)&amp;VLOOKUP(RIGHT(G58,1)&amp;RIGHT(G55,1),Tables!$A$2:$B$257,2,TRUE),Tables!$A$2:$B$257,2,TRUE)</f>
        <v>56</v>
      </c>
      <c r="L56" s="12" t="str">
        <f>VLOOKUP(VLOOKUP(LEFT(VLOOKUP(H56,Tables!$A$2:$E$257,5,TRUE),1)&amp;LEFT(VLOOKUP(H57,Tables!$A$2:$F$257,6,TRUE),1),Tables!$A$2:$B$257,2,TRUE)&amp;VLOOKUP(LEFT(H58,1)&amp;LEFT(H55,1),Tables!$A$2:$B$257,2,TRUE),Tables!$A$2:$B$257,2,TRUE)&amp;VLOOKUP(VLOOKUP(RIGHT(VLOOKUP(H56,Tables!$A$2:$E$257,5,TRUE),1)&amp;RIGHT(VLOOKUP(H57,Tables!$A$2:$F$257,6,TRUE),1),Tables!$A$2:$B$257,2,TRUE)&amp;VLOOKUP(RIGHT(H58,1)&amp;RIGHT(H55,1),Tables!$A$2:$B$257,2,TRUE),Tables!$A$2:$B$257,2,TRUE)</f>
        <v>3F</v>
      </c>
      <c r="M56" s="13" t="str">
        <f>VLOOKUP(VLOOKUP(LEFT(VLOOKUP(I56,Tables!$A$2:$E$257,5,TRUE),1)&amp;LEFT(VLOOKUP(I57,Tables!$A$2:$F$257,6,TRUE),1),Tables!$A$2:$B$257,2,TRUE)&amp;VLOOKUP(LEFT(I58,1)&amp;LEFT(I55,1),Tables!$A$2:$B$257,2,TRUE),Tables!$A$2:$B$257,2,TRUE)&amp;VLOOKUP(VLOOKUP(RIGHT(VLOOKUP(I56,Tables!$A$2:$E$257,5,TRUE),1)&amp;RIGHT(VLOOKUP(I57,Tables!$A$2:$F$257,6,TRUE),1),Tables!$A$2:$B$257,2,TRUE)&amp;VLOOKUP(RIGHT(I58,1)&amp;RIGHT(I55,1),Tables!$A$2:$B$257,2,TRUE),Tables!$A$2:$B$257,2,TRUE)</f>
        <v>A0</v>
      </c>
      <c r="N56" s="11" t="str">
        <f>VLOOKUP(LEFT(J56,1)&amp;LEFT(R56,1),Tables!$A$2:$B$257,2,TRUE)&amp;VLOOKUP(RIGHT(J56,1)&amp;RIGHT(R56,1),Tables!$A$2:$B$257,2,TRUE)</f>
        <v>CB</v>
      </c>
      <c r="O56" s="12" t="str">
        <f>VLOOKUP(LEFT(K56,1)&amp;LEFT(S56,1),Tables!$A$2:$B$257,2,TRUE)&amp;VLOOKUP(RIGHT(K56,1)&amp;RIGHT(S56,1),Tables!$A$2:$B$257,2,TRUE)</f>
        <v>9A</v>
      </c>
      <c r="P56" s="12" t="str">
        <f>VLOOKUP(LEFT(L56,1)&amp;LEFT(T56,1),Tables!$A$2:$B$257,2,TRUE)&amp;VLOOKUP(RIGHT(L56,1)&amp;RIGHT(T56,1),Tables!$A$2:$B$257,2,TRUE)</f>
        <v>12</v>
      </c>
      <c r="Q56" s="13" t="str">
        <f>VLOOKUP(LEFT(M56,1)&amp;LEFT(U56,1),Tables!$A$2:$B$257,2,TRUE)&amp;VLOOKUP(RIGHT(M56,1)&amp;RIGHT(U56,1),Tables!$A$2:$B$257,2,TRUE)</f>
        <v>9C</v>
      </c>
      <c r="R56" s="11" t="str">
        <f>VLOOKUP(LEFT(U52,1)&amp;LEFT(T48,1),Tables!$A$2:$B$257,2,TRUE)&amp;VLOOKUP(RIGHT(U52,1)&amp;RIGHT(T48,1),Tables!$A$2:$B$257,2,TRUE)</f>
        <v>40</v>
      </c>
      <c r="S56" s="12" t="str">
        <f>VLOOKUP(LEFT(R56,1)&amp;LEFT(U48,1),Tables!$A$2:$B$257,2,TRUE)&amp;VLOOKUP(RIGHT(R56,1)&amp;RIGHT(U48,1),Tables!$A$2:$B$257,2,TRUE)</f>
        <v>CC</v>
      </c>
      <c r="T56" s="12" t="str">
        <f>VLOOKUP(LEFT(S56,1)&amp;LEFT(R52,1),Tables!$A$2:$B$257,2,TRUE)&amp;VLOOKUP(RIGHT(S56,1)&amp;RIGHT(R52,1),Tables!$A$2:$B$257,2,TRUE)</f>
        <v>2D</v>
      </c>
      <c r="U56" s="13" t="str">
        <f>VLOOKUP(LEFT(T56,1)&amp;LEFT(S52,1),Tables!$A$2:$B$257,2,TRUE)&amp;VLOOKUP(RIGHT(T56,1)&amp;RIGHT(S52,1),Tables!$A$2:$B$257,2,TRUE)</f>
        <v>3C</v>
      </c>
      <c r="V56" s="10"/>
      <c r="W56" s="10"/>
      <c r="X56" s="10"/>
      <c r="Y56" s="10"/>
    </row>
    <row r="57" spans="1:25" ht="19.5" customHeight="1">
      <c r="A57" s="6"/>
      <c r="B57" s="11" t="str">
        <f>VLOOKUP(N53,Tables!$A$2:$C$257,3,TRUE)</f>
        <v>54</v>
      </c>
      <c r="C57" s="12" t="str">
        <f>VLOOKUP(O53,Tables!$A$2:$C$257,3,TRUE)</f>
        <v>66</v>
      </c>
      <c r="D57" s="12" t="str">
        <f>VLOOKUP(P53,Tables!$A$2:$C$257,3,TRUE)</f>
        <v>24</v>
      </c>
      <c r="E57" s="13" t="str">
        <f>VLOOKUP(Q53,Tables!$A$2:$C$257,3,TRUE)</f>
        <v>17</v>
      </c>
      <c r="F57" s="12" t="str">
        <f>D57</f>
        <v>24</v>
      </c>
      <c r="G57" s="12" t="str">
        <f>E57</f>
        <v>17</v>
      </c>
      <c r="H57" s="12" t="str">
        <f>B57</f>
        <v>54</v>
      </c>
      <c r="I57" s="12" t="str">
        <f>C57</f>
        <v>66</v>
      </c>
      <c r="J57" s="11" t="str">
        <f>VLOOKUP(VLOOKUP(LEFT(VLOOKUP(F57,Tables!$A$2:$E$257,5,TRUE),1)&amp;LEFT(VLOOKUP(F58,Tables!$A$2:$F$257,6,TRUE),1),Tables!$A$2:$B$257,2,TRUE)&amp;VLOOKUP(LEFT(F55,1)&amp;LEFT(F56,1),Tables!$A$2:$B$257,2,TRUE),Tables!$A$2:$B$257,2,TRUE)&amp;VLOOKUP(VLOOKUP(RIGHT(VLOOKUP(F57,Tables!$A$2:$E$257,5,TRUE),1)&amp;RIGHT(VLOOKUP(F58,Tables!$A$2:$F$257,6,TRUE),1),Tables!$A$2:$B$257,2,TRUE)&amp;VLOOKUP(RIGHT(F55,1)&amp;RIGHT(F56,1),Tables!$A$2:$B$257,2,TRUE),Tables!$A$2:$B$257,2,TRUE)</f>
        <v>65</v>
      </c>
      <c r="K57" s="12" t="str">
        <f>VLOOKUP(VLOOKUP(LEFT(VLOOKUP(G57,Tables!$A$2:$E$257,5,TRUE),1)&amp;LEFT(VLOOKUP(G58,Tables!$A$2:$F$257,6,TRUE),1),Tables!$A$2:$B$257,2,TRUE)&amp;VLOOKUP(LEFT(G55,1)&amp;LEFT(G56,1),Tables!$A$2:$B$257,2,TRUE),Tables!$A$2:$B$257,2,TRUE)&amp;VLOOKUP(VLOOKUP(RIGHT(VLOOKUP(G57,Tables!$A$2:$E$257,5,TRUE),1)&amp;RIGHT(VLOOKUP(G58,Tables!$A$2:$F$257,6,TRUE),1),Tables!$A$2:$B$257,2,TRUE)&amp;VLOOKUP(RIGHT(G55,1)&amp;RIGHT(G56,1),Tables!$A$2:$B$257,2,TRUE),Tables!$A$2:$B$257,2,TRUE)</f>
        <v>BA</v>
      </c>
      <c r="L57" s="12" t="str">
        <f>VLOOKUP(VLOOKUP(LEFT(VLOOKUP(H57,Tables!$A$2:$E$257,5,TRUE),1)&amp;LEFT(VLOOKUP(H58,Tables!$A$2:$F$257,6,TRUE),1),Tables!$A$2:$B$257,2,TRUE)&amp;VLOOKUP(LEFT(H55,1)&amp;LEFT(H56,1),Tables!$A$2:$B$257,2,TRUE),Tables!$A$2:$B$257,2,TRUE)&amp;VLOOKUP(VLOOKUP(RIGHT(VLOOKUP(H57,Tables!$A$2:$E$257,5,TRUE),1)&amp;RIGHT(VLOOKUP(H58,Tables!$A$2:$F$257,6,TRUE),1),Tables!$A$2:$B$257,2,TRUE)&amp;VLOOKUP(RIGHT(H55,1)&amp;RIGHT(H56,1),Tables!$A$2:$B$257,2,TRUE),Tables!$A$2:$B$257,2,TRUE)</f>
        <v>77</v>
      </c>
      <c r="M57" s="13" t="str">
        <f>VLOOKUP(VLOOKUP(LEFT(VLOOKUP(I57,Tables!$A$2:$E$257,5,TRUE),1)&amp;LEFT(VLOOKUP(I58,Tables!$A$2:$F$257,6,TRUE),1),Tables!$A$2:$B$257,2,TRUE)&amp;VLOOKUP(LEFT(I55,1)&amp;LEFT(I56,1),Tables!$A$2:$B$257,2,TRUE),Tables!$A$2:$B$257,2,TRUE)&amp;VLOOKUP(VLOOKUP(RIGHT(VLOOKUP(I57,Tables!$A$2:$E$257,5,TRUE),1)&amp;RIGHT(VLOOKUP(I58,Tables!$A$2:$F$257,6,TRUE),1),Tables!$A$2:$B$257,2,TRUE)&amp;VLOOKUP(RIGHT(I55,1)&amp;RIGHT(I56,1),Tables!$A$2:$B$257,2,TRUE),Tables!$A$2:$B$257,2,TRUE)</f>
        <v>80</v>
      </c>
      <c r="N57" s="11" t="str">
        <f>VLOOKUP(LEFT(J57,1)&amp;LEFT(R57,1),Tables!$A$2:$B$257,2,TRUE)&amp;VLOOKUP(RIGHT(J57,1)&amp;RIGHT(R57,1),Tables!$A$2:$B$257,2,TRUE)</f>
        <v>60</v>
      </c>
      <c r="O57" s="12" t="str">
        <f>VLOOKUP(LEFT(K57,1)&amp;LEFT(S57,1),Tables!$A$2:$B$257,2,TRUE)&amp;VLOOKUP(RIGHT(K57,1)&amp;RIGHT(S57,1),Tables!$A$2:$B$257,2,TRUE)</f>
        <v>EA</v>
      </c>
      <c r="P57" s="12" t="str">
        <f>VLOOKUP(LEFT(L57,1)&amp;LEFT(T57,1),Tables!$A$2:$B$257,2,TRUE)&amp;VLOOKUP(RIGHT(L57,1)&amp;RIGHT(T57,1),Tables!$A$2:$B$257,2,TRUE)</f>
        <v>61</v>
      </c>
      <c r="Q57" s="13" t="str">
        <f>VLOOKUP(LEFT(M57,1)&amp;LEFT(U57,1),Tables!$A$2:$B$257,2,TRUE)&amp;VLOOKUP(RIGHT(M57,1)&amp;RIGHT(U57,1),Tables!$A$2:$B$257,2,TRUE)</f>
        <v>67</v>
      </c>
      <c r="R57" s="11" t="str">
        <f>VLOOKUP(LEFT(U53,1)&amp;LEFT(T49,1),Tables!$A$2:$B$257,2,TRUE)&amp;VLOOKUP(RIGHT(U53,1)&amp;RIGHT(T49,1),Tables!$A$2:$B$257,2,TRUE)</f>
        <v>05</v>
      </c>
      <c r="S57" s="12" t="str">
        <f>VLOOKUP(LEFT(R57,1)&amp;LEFT(U49,1),Tables!$A$2:$B$257,2,TRUE)&amp;VLOOKUP(RIGHT(R57,1)&amp;RIGHT(U49,1),Tables!$A$2:$B$257,2,TRUE)</f>
        <v>50</v>
      </c>
      <c r="T57" s="12" t="str">
        <f>VLOOKUP(LEFT(S57,1)&amp;LEFT(R53,1),Tables!$A$2:$B$257,2,TRUE)&amp;VLOOKUP(RIGHT(S57,1)&amp;RIGHT(R53,1),Tables!$A$2:$B$257,2,TRUE)</f>
        <v>16</v>
      </c>
      <c r="U57" s="13" t="str">
        <f>VLOOKUP(LEFT(T57,1)&amp;LEFT(S53,1),Tables!$A$2:$B$257,2,TRUE)&amp;VLOOKUP(RIGHT(T57,1)&amp;RIGHT(S53,1),Tables!$A$2:$B$257,2,TRUE)</f>
        <v>E7</v>
      </c>
      <c r="V57" s="10"/>
      <c r="W57" s="10"/>
      <c r="X57" s="10"/>
      <c r="Y57" s="10"/>
    </row>
    <row r="58" spans="1:25" ht="19.5" customHeight="1">
      <c r="A58" s="3"/>
      <c r="B58" s="17" t="str">
        <f>VLOOKUP(N54,Tables!$A$2:$C$257,3,TRUE)</f>
        <v>8A</v>
      </c>
      <c r="C58" s="18" t="str">
        <f>VLOOKUP(O54,Tables!$A$2:$C$257,3,TRUE)</f>
        <v>61</v>
      </c>
      <c r="D58" s="18" t="str">
        <f>VLOOKUP(P54,Tables!$A$2:$C$257,3,TRUE)</f>
        <v>52</v>
      </c>
      <c r="E58" s="19" t="str">
        <f>VLOOKUP(Q54,Tables!$A$2:$C$257,3,TRUE)</f>
        <v>74</v>
      </c>
      <c r="F58" s="18" t="str">
        <f>E58</f>
        <v>74</v>
      </c>
      <c r="G58" s="18" t="str">
        <f>B58</f>
        <v>8A</v>
      </c>
      <c r="H58" s="18" t="str">
        <f>C58</f>
        <v>61</v>
      </c>
      <c r="I58" s="18" t="str">
        <f>D58</f>
        <v>52</v>
      </c>
      <c r="J58" s="17" t="str">
        <f>VLOOKUP(VLOOKUP(LEFT(VLOOKUP(F58,Tables!$A$2:$E$257,5,TRUE),1)&amp;LEFT(VLOOKUP(F55,Tables!$A$2:$F$257,6,TRUE),1),Tables!$A$2:$B$257,2,TRUE)&amp;VLOOKUP(LEFT(F56,1)&amp;LEFT(F57,1),Tables!$A$2:$B$257,2,TRUE),Tables!$A$2:$B$257,2,TRUE)&amp;VLOOKUP(VLOOKUP(RIGHT(VLOOKUP(F58,Tables!$A$2:$E$257,5,TRUE),1)&amp;RIGHT(VLOOKUP(F55,Tables!$A$2:$F$257,6,TRUE),1),Tables!$A$2:$B$257,2,TRUE)&amp;VLOOKUP(RIGHT(F56,1)&amp;RIGHT(F57,1),Tables!$A$2:$B$257,2,TRUE),Tables!$A$2:$B$257,2,TRUE)</f>
        <v>38</v>
      </c>
      <c r="K58" s="18" t="str">
        <f>VLOOKUP(VLOOKUP(LEFT(VLOOKUP(G58,Tables!$A$2:$E$257,5,TRUE),1)&amp;LEFT(VLOOKUP(G55,Tables!$A$2:$F$257,6,TRUE),1),Tables!$A$2:$B$257,2,TRUE)&amp;VLOOKUP(LEFT(G56,1)&amp;LEFT(G57,1),Tables!$A$2:$B$257,2,TRUE),Tables!$A$2:$B$257,2,TRUE)&amp;VLOOKUP(VLOOKUP(RIGHT(VLOOKUP(G58,Tables!$A$2:$E$257,5,TRUE),1)&amp;RIGHT(VLOOKUP(G55,Tables!$A$2:$F$257,6,TRUE),1),Tables!$A$2:$B$257,2,TRUE)&amp;VLOOKUP(RIGHT(G56,1)&amp;RIGHT(G57,1),Tables!$A$2:$B$257,2,TRUE),Tables!$A$2:$B$257,2,TRUE)</f>
        <v>7A</v>
      </c>
      <c r="L58" s="18" t="str">
        <f>VLOOKUP(VLOOKUP(LEFT(VLOOKUP(H58,Tables!$A$2:$E$257,5,TRUE),1)&amp;LEFT(VLOOKUP(H55,Tables!$A$2:$F$257,6,TRUE),1),Tables!$A$2:$B$257,2,TRUE)&amp;VLOOKUP(LEFT(H56,1)&amp;LEFT(H57,1),Tables!$A$2:$B$257,2,TRUE),Tables!$A$2:$B$257,2,TRUE)&amp;VLOOKUP(VLOOKUP(RIGHT(VLOOKUP(H58,Tables!$A$2:$E$257,5,TRUE),1)&amp;RIGHT(VLOOKUP(H55,Tables!$A$2:$F$257,6,TRUE),1),Tables!$A$2:$B$257,2,TRUE)&amp;VLOOKUP(RIGHT(H56,1)&amp;RIGHT(H57,1),Tables!$A$2:$B$257,2,TRUE),Tables!$A$2:$B$257,2,TRUE)</f>
        <v>86</v>
      </c>
      <c r="M58" s="19" t="str">
        <f>VLOOKUP(VLOOKUP(LEFT(VLOOKUP(I58,Tables!$A$2:$E$257,5,TRUE),1)&amp;LEFT(VLOOKUP(I55,Tables!$A$2:$F$257,6,TRUE),1),Tables!$A$2:$B$257,2,TRUE)&amp;VLOOKUP(LEFT(I56,1)&amp;LEFT(I57,1),Tables!$A$2:$B$257,2,TRUE),Tables!$A$2:$B$257,2,TRUE)&amp;VLOOKUP(VLOOKUP(RIGHT(VLOOKUP(I58,Tables!$A$2:$E$257,5,TRUE),1)&amp;RIGHT(VLOOKUP(I55,Tables!$A$2:$F$257,6,TRUE),1),Tables!$A$2:$B$257,2,TRUE)&amp;VLOOKUP(RIGHT(I56,1)&amp;RIGHT(I57,1),Tables!$A$2:$B$257,2,TRUE),Tables!$A$2:$B$257,2,TRUE)</f>
        <v>AB</v>
      </c>
      <c r="N58" s="17" t="str">
        <f>VLOOKUP(LEFT(J58,1)&amp;LEFT(R58,1),Tables!$A$2:$B$257,2,TRUE)&amp;VLOOKUP(RIGHT(J58,1)&amp;RIGHT(R58,1),Tables!$A$2:$B$257,2,TRUE)</f>
        <v>00</v>
      </c>
      <c r="O58" s="18" t="str">
        <f>VLOOKUP(LEFT(K58,1)&amp;LEFT(S58,1),Tables!$A$2:$B$257,2,TRUE)&amp;VLOOKUP(RIGHT(K58,1)&amp;RIGHT(S58,1),Tables!$A$2:$B$257,2,TRUE)</f>
        <v>7C</v>
      </c>
      <c r="P58" s="18" t="str">
        <f>VLOOKUP(LEFT(L58,1)&amp;LEFT(T58,1),Tables!$A$2:$B$257,2,TRUE)&amp;VLOOKUP(RIGHT(L58,1)&amp;RIGHT(T58,1),Tables!$A$2:$B$257,2,TRUE)</f>
        <v>EC</v>
      </c>
      <c r="Q58" s="19" t="str">
        <f>VLOOKUP(LEFT(M58,1)&amp;LEFT(U58,1),Tables!$A$2:$B$257,2,TRUE)&amp;VLOOKUP(RIGHT(M58,1)&amp;RIGHT(U58,1),Tables!$A$2:$B$257,2,TRUE)</f>
        <v>1E</v>
      </c>
      <c r="R58" s="17" t="str">
        <f>VLOOKUP(LEFT(U54,1)&amp;LEFT(T50,1),Tables!$A$2:$B$257,2,TRUE)&amp;VLOOKUP(RIGHT(U54,1)&amp;RIGHT(T50,1),Tables!$A$2:$B$257,2,TRUE)</f>
        <v>38</v>
      </c>
      <c r="S58" s="18" t="str">
        <f>VLOOKUP(LEFT(R58,1)&amp;LEFT(U50,1),Tables!$A$2:$B$257,2,TRUE)&amp;VLOOKUP(RIGHT(R58,1)&amp;RIGHT(U50,1),Tables!$A$2:$B$257,2,TRUE)</f>
        <v>06</v>
      </c>
      <c r="T58" s="18" t="str">
        <f>VLOOKUP(LEFT(S58,1)&amp;LEFT(R54,1),Tables!$A$2:$B$257,2,TRUE)&amp;VLOOKUP(RIGHT(S58,1)&amp;RIGHT(R54,1),Tables!$A$2:$B$257,2,TRUE)</f>
        <v>6A</v>
      </c>
      <c r="U58" s="19" t="str">
        <f>VLOOKUP(LEFT(T58,1)&amp;LEFT(S54,1),Tables!$A$2:$B$257,2,TRUE)&amp;VLOOKUP(RIGHT(T58,1)&amp;RIGHT(S54,1),Tables!$A$2:$B$257,2,TRUE)</f>
        <v>B5</v>
      </c>
      <c r="V58" s="21"/>
      <c r="W58" s="21"/>
      <c r="X58" s="21"/>
      <c r="Y58" s="21"/>
    </row>
    <row r="59" spans="1:25" ht="19.5" customHeight="1">
      <c r="A59" s="4" t="s">
        <v>304</v>
      </c>
      <c r="B59" s="14" t="str">
        <f>VLOOKUP(N55,Tables!$A$2:$C$257,3,TRUE)</f>
        <v>54</v>
      </c>
      <c r="C59" s="15" t="str">
        <f>VLOOKUP(O55,Tables!$A$2:$C$257,3,TRUE)</f>
        <v>2A</v>
      </c>
      <c r="D59" s="15" t="str">
        <f>VLOOKUP(P55,Tables!$A$2:$C$257,3,TRUE)</f>
        <v>79</v>
      </c>
      <c r="E59" s="16" t="str">
        <f>VLOOKUP(Q55,Tables!$A$2:$C$257,3,TRUE)</f>
        <v>56</v>
      </c>
      <c r="F59" s="15" t="str">
        <f>B59</f>
        <v>54</v>
      </c>
      <c r="G59" s="15" t="str">
        <f>C59</f>
        <v>2A</v>
      </c>
      <c r="H59" s="15" t="str">
        <f>D59</f>
        <v>79</v>
      </c>
      <c r="I59" s="15" t="str">
        <f>E59</f>
        <v>56</v>
      </c>
      <c r="J59" s="11"/>
      <c r="K59" s="12"/>
      <c r="L59" s="12"/>
      <c r="M59" s="13"/>
      <c r="N59" s="14" t="str">
        <f>VLOOKUP(LEFT(F59,1)&amp;LEFT(R59,1),Tables!$A$2:$B$257,2,TRUE)&amp;VLOOKUP(RIGHT(F59,1)&amp;RIGHT(R59,1),Tables!$A$2:$B$257,2,TRUE)</f>
        <v>BD</v>
      </c>
      <c r="O59" s="15" t="str">
        <f>VLOOKUP(LEFT(G59,1)&amp;LEFT(S59,1),Tables!$A$2:$B$257,2,TRUE)&amp;VLOOKUP(RIGHT(G59,1)&amp;RIGHT(S59,1),Tables!$A$2:$B$257,2,TRUE)</f>
        <v>6E</v>
      </c>
      <c r="P59" s="15" t="str">
        <f>VLOOKUP(LEFT(H59,1)&amp;LEFT(T59,1),Tables!$A$2:$B$257,2,TRUE)&amp;VLOOKUP(RIGHT(H59,1)&amp;RIGHT(T59,1),Tables!$A$2:$B$257,2,TRUE)</f>
        <v>F7</v>
      </c>
      <c r="Q59" s="16" t="str">
        <f>VLOOKUP(LEFT(I59,1)&amp;LEFT(U59,1),Tables!$A$2:$B$257,2,TRUE)&amp;VLOOKUP(RIGHT(I59,1)&amp;RIGHT(U59,1),Tables!$A$2:$B$257,2,TRUE)</f>
        <v>57</v>
      </c>
      <c r="R59" s="15" t="str">
        <f>VLOOKUP(VLOOKUP(LEFT(VLOOKUP(U56,Tables!$A$2:$C$257,3,TRUE),1)&amp;LEFT(T51,1),Tables!$A$2:$B$257,2,TRUE)&amp;LEFT(V59,1),Tables!$A$2:$B$257,2,TRUE)&amp;VLOOKUP(VLOOKUP(RIGHT(VLOOKUP(U56,Tables!$A$2:$C$257,3,TRUE),1)&amp;RIGHT(T51,1),Tables!$A$2:$B$257,2,TRUE)&amp;RIGHT(V59,1),Tables!$A$2:$B$257,2,TRUE)</f>
        <v>E9</v>
      </c>
      <c r="S59" s="15" t="str">
        <f>VLOOKUP(LEFT(R59,1)&amp;LEFT(U51,1),Tables!$A$2:$B$257,2,TRUE)&amp;VLOOKUP(RIGHT(R59,1)&amp;RIGHT(U51,1),Tables!$A$2:$B$257,2,TRUE)</f>
        <v>44</v>
      </c>
      <c r="T59" s="15" t="str">
        <f>VLOOKUP(LEFT(S59,1)&amp;LEFT(R55,1),Tables!$A$2:$B$257,2,TRUE)&amp;VLOOKUP(RIGHT(S59,1)&amp;RIGHT(R55,1),Tables!$A$2:$B$257,2,TRUE)</f>
        <v>8E</v>
      </c>
      <c r="U59" s="16" t="str">
        <f>VLOOKUP(LEFT(T59,1)&amp;LEFT(S55,1),Tables!$A$2:$B$257,2,TRUE)&amp;VLOOKUP(RIGHT(T59,1)&amp;RIGHT(S55,1),Tables!$A$2:$B$257,2,TRUE)</f>
        <v>01</v>
      </c>
      <c r="V59" s="9" t="s">
        <v>57</v>
      </c>
      <c r="W59" s="9"/>
      <c r="X59" s="9"/>
      <c r="Y59" s="9"/>
    </row>
    <row r="60" spans="2:25" ht="19.5" customHeight="1">
      <c r="B60" s="11" t="str">
        <f>VLOOKUP(N56,Tables!$A$2:$C$257,3,TRUE)</f>
        <v>1F</v>
      </c>
      <c r="C60" s="12" t="str">
        <f>VLOOKUP(O56,Tables!$A$2:$C$257,3,TRUE)</f>
        <v>B8</v>
      </c>
      <c r="D60" s="12" t="str">
        <f>VLOOKUP(P56,Tables!$A$2:$C$257,3,TRUE)</f>
        <v>C9</v>
      </c>
      <c r="E60" s="13" t="str">
        <f>VLOOKUP(Q56,Tables!$A$2:$C$257,3,TRUE)</f>
        <v>DE</v>
      </c>
      <c r="F60" s="12" t="str">
        <f>C60</f>
        <v>B8</v>
      </c>
      <c r="G60" s="12" t="str">
        <f>D60</f>
        <v>C9</v>
      </c>
      <c r="H60" s="12" t="str">
        <f>E60</f>
        <v>DE</v>
      </c>
      <c r="I60" s="12" t="str">
        <f>B60</f>
        <v>1F</v>
      </c>
      <c r="J60" s="11"/>
      <c r="K60" s="12"/>
      <c r="L60" s="12"/>
      <c r="M60" s="13"/>
      <c r="N60" s="11" t="str">
        <f>VLOOKUP(LEFT(F60,1)&amp;LEFT(R60,1),Tables!$A$2:$B$257,2,TRUE)&amp;VLOOKUP(RIGHT(F60,1)&amp;RIGHT(R60,1),Tables!$A$2:$B$257,2,TRUE)</f>
        <v>33</v>
      </c>
      <c r="O60" s="12" t="str">
        <f>VLOOKUP(LEFT(G60,1)&amp;LEFT(S60,1),Tables!$A$2:$B$257,2,TRUE)&amp;VLOOKUP(RIGHT(G60,1)&amp;RIGHT(S60,1),Tables!$A$2:$B$257,2,TRUE)</f>
        <v>45</v>
      </c>
      <c r="P60" s="12" t="str">
        <f>VLOOKUP(LEFT(H60,1)&amp;LEFT(T60,1),Tables!$A$2:$B$257,2,TRUE)&amp;VLOOKUP(RIGHT(H60,1)&amp;RIGHT(T60,1),Tables!$A$2:$B$257,2,TRUE)</f>
        <v>12</v>
      </c>
      <c r="Q60" s="13" t="str">
        <f>VLOOKUP(LEFT(I60,1)&amp;LEFT(U60,1),Tables!$A$2:$B$257,2,TRUE)&amp;VLOOKUP(RIGHT(I60,1)&amp;RIGHT(U60,1),Tables!$A$2:$B$257,2,TRUE)</f>
        <v>1F</v>
      </c>
      <c r="R60" s="12" t="str">
        <f>VLOOKUP(LEFT(VLOOKUP(U57,Tables!$A$2:$C$257,3,TRUE),1)&amp;LEFT(T52,1),Tables!$A$2:$B$257,2,TRUE)&amp;VLOOKUP(RIGHT(VLOOKUP(U57,Tables!$A$2:$C$257,3,TRUE),1)&amp;RIGHT(T52,1),Tables!$A$2:$B$257,2,TRUE)</f>
        <v>8B</v>
      </c>
      <c r="S60" s="12" t="str">
        <f>VLOOKUP(LEFT(R60,1)&amp;LEFT(U52,1),Tables!$A$2:$B$257,2,TRUE)&amp;VLOOKUP(RIGHT(R60,1)&amp;RIGHT(U52,1),Tables!$A$2:$B$257,2,TRUE)</f>
        <v>8C</v>
      </c>
      <c r="T60" s="12" t="str">
        <f>VLOOKUP(LEFT(S60,1)&amp;LEFT(R56,1),Tables!$A$2:$B$257,2,TRUE)&amp;VLOOKUP(RIGHT(S60,1)&amp;RIGHT(R56,1),Tables!$A$2:$B$257,2,TRUE)</f>
        <v>CC</v>
      </c>
      <c r="U60" s="13" t="str">
        <f>VLOOKUP(LEFT(T60,1)&amp;LEFT(S56,1),Tables!$A$2:$B$257,2,TRUE)&amp;VLOOKUP(RIGHT(T60,1)&amp;RIGHT(S56,1),Tables!$A$2:$B$257,2,TRUE)</f>
        <v>00</v>
      </c>
      <c r="V60" s="9"/>
      <c r="W60" s="9"/>
      <c r="X60" s="9"/>
      <c r="Y60" s="9"/>
    </row>
    <row r="61" spans="2:25" ht="19.5" customHeight="1">
      <c r="B61" s="11" t="str">
        <f>VLOOKUP(N57,Tables!$A$2:$C$257,3,TRUE)</f>
        <v>D0</v>
      </c>
      <c r="C61" s="12" t="str">
        <f>VLOOKUP(O57,Tables!$A$2:$C$257,3,TRUE)</f>
        <v>87</v>
      </c>
      <c r="D61" s="12" t="str">
        <f>VLOOKUP(P57,Tables!$A$2:$C$257,3,TRUE)</f>
        <v>EF</v>
      </c>
      <c r="E61" s="13" t="str">
        <f>VLOOKUP(Q57,Tables!$A$2:$C$257,3,TRUE)</f>
        <v>85</v>
      </c>
      <c r="F61" s="12" t="str">
        <f>D61</f>
        <v>EF</v>
      </c>
      <c r="G61" s="12" t="str">
        <f>E61</f>
        <v>85</v>
      </c>
      <c r="H61" s="12" t="str">
        <f>B61</f>
        <v>D0</v>
      </c>
      <c r="I61" s="12" t="str">
        <f>C61</f>
        <v>87</v>
      </c>
      <c r="J61" s="11"/>
      <c r="K61" s="12"/>
      <c r="L61" s="12"/>
      <c r="M61" s="13"/>
      <c r="N61" s="11" t="str">
        <f>VLOOKUP(LEFT(F61,1)&amp;LEFT(R61,1),Tables!$A$2:$B$257,2,TRUE)&amp;VLOOKUP(RIGHT(F61,1)&amp;RIGHT(R61,1),Tables!$A$2:$B$257,2,TRUE)</f>
        <v>4F</v>
      </c>
      <c r="O61" s="12" t="str">
        <f>VLOOKUP(LEFT(G61,1)&amp;LEFT(S61,1),Tables!$A$2:$B$257,2,TRUE)&amp;VLOOKUP(RIGHT(G61,1)&amp;RIGHT(S61,1),Tables!$A$2:$B$257,2,TRUE)</f>
        <v>F2</v>
      </c>
      <c r="P61" s="12" t="str">
        <f>VLOOKUP(LEFT(H61,1)&amp;LEFT(T61,1),Tables!$A$2:$B$257,2,TRUE)&amp;VLOOKUP(RIGHT(H61,1)&amp;RIGHT(T61,1),Tables!$A$2:$B$257,2,TRUE)</f>
        <v>A2</v>
      </c>
      <c r="Q61" s="13" t="str">
        <f>VLOOKUP(LEFT(I61,1)&amp;LEFT(U61,1),Tables!$A$2:$B$257,2,TRUE)&amp;VLOOKUP(RIGHT(I61,1)&amp;RIGHT(U61,1),Tables!$A$2:$B$257,2,TRUE)</f>
        <v>A5</v>
      </c>
      <c r="R61" s="11" t="str">
        <f>VLOOKUP(LEFT(VLOOKUP(U58,Tables!$A$2:$C$257,3,TRUE),1)&amp;LEFT(T53,1),Tables!$A$2:$B$257,2,TRUE)&amp;VLOOKUP(RIGHT(VLOOKUP(U58,Tables!$A$2:$C$257,3,TRUE),1)&amp;RIGHT(T53,1),Tables!$A$2:$B$257,2,TRUE)</f>
        <v>A0</v>
      </c>
      <c r="S61" s="12" t="str">
        <f>VLOOKUP(LEFT(R61,1)&amp;LEFT(U53,1),Tables!$A$2:$B$257,2,TRUE)&amp;VLOOKUP(RIGHT(R61,1)&amp;RIGHT(U53,1),Tables!$A$2:$B$257,2,TRUE)</f>
        <v>77</v>
      </c>
      <c r="T61" s="12" t="str">
        <f>VLOOKUP(LEFT(S61,1)&amp;LEFT(R57,1),Tables!$A$2:$B$257,2,TRUE)&amp;VLOOKUP(RIGHT(S61,1)&amp;RIGHT(R57,1),Tables!$A$2:$B$257,2,TRUE)</f>
        <v>72</v>
      </c>
      <c r="U61" s="13" t="str">
        <f>VLOOKUP(LEFT(T61,1)&amp;LEFT(S57,1),Tables!$A$2:$B$257,2,TRUE)&amp;VLOOKUP(RIGHT(T61,1)&amp;RIGHT(S57,1),Tables!$A$2:$B$257,2,TRUE)</f>
        <v>22</v>
      </c>
      <c r="V61" s="9"/>
      <c r="W61" s="9"/>
      <c r="X61" s="9"/>
      <c r="Y61" s="9"/>
    </row>
    <row r="62" spans="2:25" ht="19.5" customHeight="1">
      <c r="B62" s="11" t="str">
        <f>VLOOKUP(N58,Tables!$A$2:$C$257,3,TRUE)</f>
        <v>63</v>
      </c>
      <c r="C62" s="12" t="str">
        <f>VLOOKUP(O58,Tables!$A$2:$C$257,3,TRUE)</f>
        <v>10</v>
      </c>
      <c r="D62" s="12" t="str">
        <f>VLOOKUP(P58,Tables!$A$2:$C$257,3,TRUE)</f>
        <v>CE</v>
      </c>
      <c r="E62" s="13" t="str">
        <f>VLOOKUP(Q58,Tables!$A$2:$C$257,3,TRUE)</f>
        <v>72</v>
      </c>
      <c r="F62" s="12" t="str">
        <f>E62</f>
        <v>72</v>
      </c>
      <c r="G62" s="12" t="str">
        <f>B62</f>
        <v>63</v>
      </c>
      <c r="H62" s="12" t="str">
        <f>C62</f>
        <v>10</v>
      </c>
      <c r="I62" s="12" t="str">
        <f>D62</f>
        <v>CE</v>
      </c>
      <c r="J62" s="11"/>
      <c r="K62" s="12"/>
      <c r="L62" s="12"/>
      <c r="M62" s="13"/>
      <c r="N62" s="11" t="str">
        <f>VLOOKUP(LEFT(F62,1)&amp;LEFT(R62,1),Tables!$A$2:$B$257,2,TRUE)&amp;VLOOKUP(RIGHT(F62,1)&amp;RIGHT(R62,1),Tables!$A$2:$B$257,2,TRUE)</f>
        <v>1D</v>
      </c>
      <c r="O62" s="12" t="str">
        <f>VLOOKUP(LEFT(G62,1)&amp;LEFT(S62,1),Tables!$A$2:$B$257,2,TRUE)&amp;VLOOKUP(RIGHT(G62,1)&amp;RIGHT(S62,1),Tables!$A$2:$B$257,2,TRUE)</f>
        <v>5F</v>
      </c>
      <c r="P62" s="12" t="str">
        <f>VLOOKUP(LEFT(H62,1)&amp;LEFT(T62,1),Tables!$A$2:$B$257,2,TRUE)&amp;VLOOKUP(RIGHT(H62,1)&amp;RIGHT(T62,1),Tables!$A$2:$B$257,2,TRUE)</f>
        <v>14</v>
      </c>
      <c r="Q62" s="13" t="str">
        <f>VLOOKUP(LEFT(I62,1)&amp;LEFT(U62,1),Tables!$A$2:$B$257,2,TRUE)&amp;VLOOKUP(RIGHT(I62,1)&amp;RIGHT(U62,1),Tables!$A$2:$B$257,2,TRUE)</f>
        <v>CC</v>
      </c>
      <c r="R62" s="17" t="str">
        <f>VLOOKUP(LEFT(VLOOKUP(U55,Tables!$A$2:$C$257,3,TRUE),1)&amp;LEFT(T54,1),Tables!$A$2:$B$257,2,TRUE)&amp;VLOOKUP(RIGHT(VLOOKUP(U55,Tables!$A$2:$C$257,3,TRUE),1)&amp;RIGHT(T54,1),Tables!$A$2:$B$257,2,TRUE)</f>
        <v>6F</v>
      </c>
      <c r="S62" s="18" t="str">
        <f>VLOOKUP(LEFT(R62,1)&amp;LEFT(U54,1),Tables!$A$2:$B$257,2,TRUE)&amp;VLOOKUP(RIGHT(R62,1)&amp;RIGHT(U54,1),Tables!$A$2:$B$257,2,TRUE)</f>
        <v>3C</v>
      </c>
      <c r="T62" s="18" t="str">
        <f>VLOOKUP(LEFT(S62,1)&amp;LEFT(R58,1),Tables!$A$2:$B$257,2,TRUE)&amp;VLOOKUP(RIGHT(S62,1)&amp;RIGHT(R58,1),Tables!$A$2:$B$257,2,TRUE)</f>
        <v>04</v>
      </c>
      <c r="U62" s="19" t="str">
        <f>VLOOKUP(LEFT(T62,1)&amp;LEFT(S58,1),Tables!$A$2:$B$257,2,TRUE)&amp;VLOOKUP(RIGHT(T62,1)&amp;RIGHT(S58,1),Tables!$A$2:$B$257,2,TRUE)</f>
        <v>02</v>
      </c>
      <c r="V62" s="9"/>
      <c r="W62" s="9"/>
      <c r="X62" s="9"/>
      <c r="Y62" s="9"/>
    </row>
    <row r="63" spans="1:25" ht="19.5" customHeight="1">
      <c r="A63" s="5"/>
      <c r="B63" s="38" t="s">
        <v>15</v>
      </c>
      <c r="C63" s="39"/>
      <c r="D63" s="39"/>
      <c r="E63" s="40"/>
      <c r="F63" s="39" t="s">
        <v>16</v>
      </c>
      <c r="G63" s="39"/>
      <c r="H63" s="39"/>
      <c r="I63" s="39"/>
      <c r="J63" s="38" t="s">
        <v>17</v>
      </c>
      <c r="K63" s="39"/>
      <c r="L63" s="39"/>
      <c r="M63" s="40"/>
      <c r="N63" s="39" t="s">
        <v>18</v>
      </c>
      <c r="O63" s="39"/>
      <c r="P63" s="39"/>
      <c r="Q63" s="39"/>
      <c r="R63" s="38" t="s">
        <v>19</v>
      </c>
      <c r="S63" s="39"/>
      <c r="T63" s="39"/>
      <c r="U63" s="40"/>
      <c r="V63" s="41" t="s">
        <v>20</v>
      </c>
      <c r="W63" s="41"/>
      <c r="X63" s="41"/>
      <c r="Y63" s="41"/>
    </row>
  </sheetData>
  <sheetProtection/>
  <mergeCells count="25">
    <mergeCell ref="A1:Y1"/>
    <mergeCell ref="B4:E4"/>
    <mergeCell ref="Q4:AA4"/>
    <mergeCell ref="Q5:R5"/>
    <mergeCell ref="S5:AA5"/>
    <mergeCell ref="L4:O4"/>
    <mergeCell ref="F4:K4"/>
    <mergeCell ref="A2:G2"/>
    <mergeCell ref="H2:Y2"/>
    <mergeCell ref="S6:AE6"/>
    <mergeCell ref="B63:E63"/>
    <mergeCell ref="F63:I63"/>
    <mergeCell ref="J63:M63"/>
    <mergeCell ref="N63:Q63"/>
    <mergeCell ref="R63:U63"/>
    <mergeCell ref="V63:Y63"/>
    <mergeCell ref="Q6:R6"/>
    <mergeCell ref="Q7:R7"/>
    <mergeCell ref="S7:AA7"/>
    <mergeCell ref="B10:E10"/>
    <mergeCell ref="F10:I10"/>
    <mergeCell ref="J10:M10"/>
    <mergeCell ref="N10:Q10"/>
    <mergeCell ref="R10:U10"/>
    <mergeCell ref="V10:Y10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1">
      <selection activeCell="A1" sqref="A1:Y1"/>
    </sheetView>
  </sheetViews>
  <sheetFormatPr defaultColWidth="4.28125" defaultRowHeight="19.5" customHeight="1"/>
  <cols>
    <col min="1" max="1" width="9.421875" style="4" bestFit="1" customWidth="1"/>
    <col min="2" max="21" width="4.28125" style="1" customWidth="1"/>
    <col min="22" max="25" width="4.28125" style="8" customWidth="1"/>
    <col min="26" max="16384" width="4.28125" style="1" customWidth="1"/>
  </cols>
  <sheetData>
    <row r="1" spans="1:25" ht="33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>
      <c r="A2" s="47" t="s">
        <v>317</v>
      </c>
      <c r="B2" s="47"/>
      <c r="C2" s="47"/>
      <c r="D2" s="47"/>
      <c r="E2" s="47"/>
      <c r="F2" s="47"/>
      <c r="G2" s="47"/>
      <c r="H2" s="47" t="s">
        <v>316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ht="33" customHeight="1"/>
    <row r="4" spans="2:29" ht="19.5" customHeight="1">
      <c r="B4" s="43" t="s">
        <v>1</v>
      </c>
      <c r="C4" s="43"/>
      <c r="D4" s="43"/>
      <c r="E4" s="43"/>
      <c r="F4" s="42" t="s">
        <v>2</v>
      </c>
      <c r="G4" s="43"/>
      <c r="H4" s="43"/>
      <c r="I4" s="43"/>
      <c r="J4" s="43"/>
      <c r="K4" s="43"/>
      <c r="L4" s="43"/>
      <c r="M4" s="44"/>
      <c r="N4" s="48" t="s">
        <v>3</v>
      </c>
      <c r="O4" s="46"/>
      <c r="P4" s="46"/>
      <c r="Q4" s="46"/>
      <c r="S4" s="36" t="s">
        <v>300</v>
      </c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2:29" ht="19.5" customHeight="1">
      <c r="B5" s="22" t="s">
        <v>97</v>
      </c>
      <c r="C5" s="22" t="s">
        <v>79</v>
      </c>
      <c r="D5" s="22" t="s">
        <v>183</v>
      </c>
      <c r="E5" s="22" t="s">
        <v>258</v>
      </c>
      <c r="F5" s="23" t="s">
        <v>245</v>
      </c>
      <c r="G5" s="24" t="s">
        <v>38</v>
      </c>
      <c r="H5" s="24" t="s">
        <v>36</v>
      </c>
      <c r="I5" s="24" t="s">
        <v>269</v>
      </c>
      <c r="J5" s="24" t="s">
        <v>75</v>
      </c>
      <c r="K5" s="22" t="s">
        <v>82</v>
      </c>
      <c r="L5" s="22" t="s">
        <v>78</v>
      </c>
      <c r="M5" s="22" t="s">
        <v>46</v>
      </c>
      <c r="N5" s="27" t="str">
        <f>N67</f>
        <v>F3</v>
      </c>
      <c r="O5" s="28" t="str">
        <f>O67</f>
        <v>B5</v>
      </c>
      <c r="P5" s="28" t="str">
        <f>P67</f>
        <v>06</v>
      </c>
      <c r="Q5" s="28" t="str">
        <f>Q67</f>
        <v>3D</v>
      </c>
      <c r="S5" s="34" t="s">
        <v>297</v>
      </c>
      <c r="T5" s="34"/>
      <c r="U5" s="34" t="str">
        <f>CONCATENATE(B5,B6,B7,B8,C5,C6,C7,C8,D5,D6,D7,D8,E5,E6,E7,E8)</f>
        <v>6BC1BEE22E409F96E93D7E117393172A</v>
      </c>
      <c r="V5" s="34"/>
      <c r="W5" s="34"/>
      <c r="X5" s="34"/>
      <c r="Y5" s="34"/>
      <c r="Z5" s="34"/>
      <c r="AA5" s="34"/>
      <c r="AB5" s="34"/>
      <c r="AC5" s="34"/>
    </row>
    <row r="6" spans="2:37" ht="19.5" customHeight="1">
      <c r="B6" s="22" t="s">
        <v>146</v>
      </c>
      <c r="C6" s="22" t="s">
        <v>56</v>
      </c>
      <c r="D6" s="22" t="s">
        <v>83</v>
      </c>
      <c r="E6" s="22" t="s">
        <v>276</v>
      </c>
      <c r="F6" s="23" t="s">
        <v>83</v>
      </c>
      <c r="G6" s="24" t="s">
        <v>155</v>
      </c>
      <c r="H6" s="24" t="s">
        <v>258</v>
      </c>
      <c r="I6" s="24" t="s">
        <v>105</v>
      </c>
      <c r="J6" s="24">
        <v>35</v>
      </c>
      <c r="K6" s="22" t="s">
        <v>246</v>
      </c>
      <c r="L6" s="22" t="s">
        <v>30</v>
      </c>
      <c r="M6" s="22" t="s">
        <v>211</v>
      </c>
      <c r="N6" s="27" t="str">
        <f>N68</f>
        <v>EE</v>
      </c>
      <c r="O6" s="28" t="str">
        <f>O68</f>
        <v>D2</v>
      </c>
      <c r="P6" s="28" t="str">
        <f>P68</f>
        <v>4B</v>
      </c>
      <c r="Q6" s="28" t="str">
        <f>Q68</f>
        <v>B1</v>
      </c>
      <c r="S6" s="34" t="s">
        <v>298</v>
      </c>
      <c r="T6" s="34"/>
      <c r="U6" s="34" t="str">
        <f>CONCATENATE(F5,F6,F7,F8,G5,G6,G7,G8,H5,H6,H7,H8,I5,I6,I7,I8)&amp;CONCATENATE(J5,J6,J7,J8,K5,K6,K7,K8,L5,L6,L7,L8,M5,M6,M7,M8)</f>
        <v>603DEB1015CA71BE2B73AEF0857D77811F352C073B6108D72D9810A30914DFF4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2:29" ht="19.5" customHeight="1">
      <c r="B7" s="22" t="s">
        <v>143</v>
      </c>
      <c r="C7" s="22" t="s">
        <v>117</v>
      </c>
      <c r="D7" s="22" t="s">
        <v>37</v>
      </c>
      <c r="E7" s="22" t="s">
        <v>212</v>
      </c>
      <c r="F7" s="23" t="s">
        <v>185</v>
      </c>
      <c r="G7" s="24" t="s">
        <v>256</v>
      </c>
      <c r="H7" s="24" t="s">
        <v>41</v>
      </c>
      <c r="I7" s="24" t="s">
        <v>262</v>
      </c>
      <c r="J7" s="24" t="s">
        <v>77</v>
      </c>
      <c r="K7" s="22" t="s">
        <v>53</v>
      </c>
      <c r="L7" s="22" t="s">
        <v>54</v>
      </c>
      <c r="M7" s="22" t="s">
        <v>174</v>
      </c>
      <c r="N7" s="27" t="str">
        <f>N69</f>
        <v>D1</v>
      </c>
      <c r="O7" s="28" t="str">
        <f>O69</f>
        <v>A0</v>
      </c>
      <c r="P7" s="28" t="str">
        <f>P69</f>
        <v>5A</v>
      </c>
      <c r="Q7" s="28" t="str">
        <f>Q69</f>
        <v>81</v>
      </c>
      <c r="S7" s="35" t="s">
        <v>299</v>
      </c>
      <c r="T7" s="35"/>
      <c r="U7" s="34" t="str">
        <f>CONCATENATE(N5,N6,N7,N8,O5,O6,O7,O8,P5,P6,P7,P8,Q5,Q6,Q7,Q8)</f>
        <v>F3EED1BDB5D2A03C064B5A7E3DB181F8</v>
      </c>
      <c r="V7" s="34"/>
      <c r="W7" s="34"/>
      <c r="X7" s="34"/>
      <c r="Y7" s="34"/>
      <c r="Z7" s="34"/>
      <c r="AA7" s="34"/>
      <c r="AB7" s="34"/>
      <c r="AC7" s="34"/>
    </row>
    <row r="8" spans="2:29" ht="19.5" customHeight="1">
      <c r="B8" s="22" t="s">
        <v>176</v>
      </c>
      <c r="C8" s="22" t="s">
        <v>279</v>
      </c>
      <c r="D8" s="22" t="s">
        <v>208</v>
      </c>
      <c r="E8" s="22" t="s">
        <v>76</v>
      </c>
      <c r="F8" s="23" t="s">
        <v>54</v>
      </c>
      <c r="G8" s="24" t="s">
        <v>143</v>
      </c>
      <c r="H8" s="24" t="s">
        <v>190</v>
      </c>
      <c r="I8" s="24" t="s">
        <v>265</v>
      </c>
      <c r="J8" s="24" t="s">
        <v>34</v>
      </c>
      <c r="K8" s="22" t="s">
        <v>166</v>
      </c>
      <c r="L8" s="22" t="s">
        <v>120</v>
      </c>
      <c r="M8" s="22" t="s">
        <v>194</v>
      </c>
      <c r="N8" s="27" t="str">
        <f>N70</f>
        <v>BD</v>
      </c>
      <c r="O8" s="28" t="str">
        <f>O70</f>
        <v>3C</v>
      </c>
      <c r="P8" s="28" t="str">
        <f>P70</f>
        <v>7E</v>
      </c>
      <c r="Q8" s="28" t="str">
        <f>Q70</f>
        <v>F8</v>
      </c>
      <c r="V8" s="1"/>
      <c r="W8" s="1"/>
      <c r="X8" s="1"/>
      <c r="Y8" s="1"/>
      <c r="Z8" s="8"/>
      <c r="AA8" s="8"/>
      <c r="AB8" s="8"/>
      <c r="AC8" s="8"/>
    </row>
    <row r="9" spans="5:9" ht="33" customHeight="1">
      <c r="E9" s="2"/>
      <c r="F9" s="2"/>
      <c r="G9" s="2"/>
      <c r="H9" s="2"/>
      <c r="I9" s="2"/>
    </row>
    <row r="10" spans="1:25" ht="19.5" customHeight="1">
      <c r="A10" s="3"/>
      <c r="B10" s="42" t="s">
        <v>15</v>
      </c>
      <c r="C10" s="43"/>
      <c r="D10" s="43"/>
      <c r="E10" s="44"/>
      <c r="F10" s="43" t="s">
        <v>16</v>
      </c>
      <c r="G10" s="43"/>
      <c r="H10" s="43"/>
      <c r="I10" s="43"/>
      <c r="J10" s="42" t="s">
        <v>17</v>
      </c>
      <c r="K10" s="43"/>
      <c r="L10" s="43"/>
      <c r="M10" s="44"/>
      <c r="N10" s="43" t="s">
        <v>18</v>
      </c>
      <c r="O10" s="43"/>
      <c r="P10" s="43"/>
      <c r="Q10" s="43"/>
      <c r="R10" s="42" t="s">
        <v>19</v>
      </c>
      <c r="S10" s="43"/>
      <c r="T10" s="43"/>
      <c r="U10" s="44"/>
      <c r="V10" s="37" t="s">
        <v>20</v>
      </c>
      <c r="W10" s="37"/>
      <c r="X10" s="37"/>
      <c r="Y10" s="37"/>
    </row>
    <row r="11" spans="1:25" ht="19.5" customHeight="1">
      <c r="A11" s="4" t="s">
        <v>4</v>
      </c>
      <c r="B11" s="11"/>
      <c r="C11" s="12"/>
      <c r="D11" s="12"/>
      <c r="E11" s="13"/>
      <c r="F11" s="7"/>
      <c r="G11" s="7"/>
      <c r="H11" s="7"/>
      <c r="I11" s="7"/>
      <c r="J11" s="11"/>
      <c r="K11" s="12"/>
      <c r="L11" s="12"/>
      <c r="M11" s="13"/>
      <c r="N11" s="11" t="str">
        <f>IF(AND(HEX2DEC(B5)&gt;=0,HEX2DEC(B5)&lt;=255),VLOOKUP(LEFT(DEC2HEX(HEX2DEC(B5),2),1)&amp;LEFT(R11,1),Tables!$A$2:$B$257,2,TRUE)&amp;VLOOKUP(RIGHT(DEC2HEX(HEX2DEC(B5),2),1)&amp;RIGHT(R11,1),Tables!$A$2:$B$257,2,TRUE),0/0)</f>
        <v>0B</v>
      </c>
      <c r="O11" s="7" t="str">
        <f>IF(AND(HEX2DEC(C5)&gt;=0,HEX2DEC(C5)&lt;=255),VLOOKUP(LEFT(DEC2HEX(HEX2DEC(C5),2),1)&amp;LEFT(S11,1),Tables!$A$2:$B$257,2,TRUE)&amp;VLOOKUP(RIGHT(DEC2HEX(HEX2DEC(C5),2),1)&amp;RIGHT(S11,1),Tables!$A$2:$B$257,2,TRUE),0/0)</f>
        <v>3B</v>
      </c>
      <c r="P11" s="7" t="str">
        <f>IF(AND(HEX2DEC(D5)&gt;=0,HEX2DEC(D5)&lt;=255),VLOOKUP(LEFT(DEC2HEX(HEX2DEC(D5),2),1)&amp;LEFT(T11,1),Tables!$A$2:$B$257,2,TRUE)&amp;VLOOKUP(RIGHT(DEC2HEX(HEX2DEC(D5),2),1)&amp;RIGHT(T11,1),Tables!$A$2:$B$257,2,TRUE),0/0)</f>
        <v>C2</v>
      </c>
      <c r="Q11" s="7" t="str">
        <f>IF(AND(HEX2DEC(E5)&gt;=0,HEX2DEC(E5)&lt;=255),VLOOKUP(LEFT(DEC2HEX(HEX2DEC(E5),2),1)&amp;LEFT(U11,1),Tables!$A$2:$B$257,2,TRUE)&amp;VLOOKUP(RIGHT(DEC2HEX(HEX2DEC(E5),2),1)&amp;RIGHT(U11,1),Tables!$A$2:$B$257,2,TRUE),0/0)</f>
        <v>F6</v>
      </c>
      <c r="R11" s="11" t="str">
        <f>DEC2HEX(IF(AND(HEX2DEC(F5)&gt;=0,HEX2DEC(F5)&lt;=255),HEX2DEC(F5),0/0),2)</f>
        <v>60</v>
      </c>
      <c r="S11" s="12" t="str">
        <f aca="true" t="shared" si="0" ref="S11:U14">DEC2HEX(IF(AND(HEX2DEC(G5)&gt;=0,HEX2DEC(G5)&lt;=255),HEX2DEC(G5),0/0),2)</f>
        <v>15</v>
      </c>
      <c r="T11" s="12" t="str">
        <f t="shared" si="0"/>
        <v>2B</v>
      </c>
      <c r="U11" s="13" t="str">
        <f t="shared" si="0"/>
        <v>85</v>
      </c>
      <c r="V11" s="9"/>
      <c r="W11" s="9"/>
      <c r="X11" s="9"/>
      <c r="Y11" s="9"/>
    </row>
    <row r="12" spans="2:25" ht="19.5" customHeight="1">
      <c r="B12" s="11"/>
      <c r="C12" s="12"/>
      <c r="D12" s="12"/>
      <c r="E12" s="13"/>
      <c r="F12" s="7"/>
      <c r="G12" s="7"/>
      <c r="H12" s="7"/>
      <c r="I12" s="7"/>
      <c r="J12" s="11"/>
      <c r="K12" s="12"/>
      <c r="L12" s="12"/>
      <c r="M12" s="13"/>
      <c r="N12" s="11" t="str">
        <f>IF(AND(HEX2DEC(B6)&gt;=0,HEX2DEC(B6)&lt;=255),VLOOKUP(LEFT(DEC2HEX(HEX2DEC(B6),2),1)&amp;LEFT(R12,1),Tables!$A$2:$B$257,2,TRUE)&amp;VLOOKUP(RIGHT(DEC2HEX(HEX2DEC(B6),2),1)&amp;RIGHT(R12,1),Tables!$A$2:$B$257,2,TRUE),0/0)</f>
        <v>FC</v>
      </c>
      <c r="O12" s="7" t="str">
        <f>IF(AND(HEX2DEC(C6)&gt;=0,HEX2DEC(C6)&lt;=255),VLOOKUP(LEFT(DEC2HEX(HEX2DEC(C6),2),1)&amp;LEFT(S12,1),Tables!$A$2:$B$257,2,TRUE)&amp;VLOOKUP(RIGHT(DEC2HEX(HEX2DEC(C6),2),1)&amp;RIGHT(S12,1),Tables!$A$2:$B$257,2,TRUE),0/0)</f>
        <v>8A</v>
      </c>
      <c r="P12" s="7" t="str">
        <f>IF(AND(HEX2DEC(D6)&gt;=0,HEX2DEC(D6)&lt;=255),VLOOKUP(LEFT(DEC2HEX(HEX2DEC(D6),2),1)&amp;LEFT(T12,1),Tables!$A$2:$B$257,2,TRUE)&amp;VLOOKUP(RIGHT(DEC2HEX(HEX2DEC(D6),2),1)&amp;RIGHT(T12,1),Tables!$A$2:$B$257,2,TRUE),0/0)</f>
        <v>4E</v>
      </c>
      <c r="Q12" s="7" t="str">
        <f>IF(AND(HEX2DEC(E6)&gt;=0,HEX2DEC(E6)&lt;=255),VLOOKUP(LEFT(DEC2HEX(HEX2DEC(E6),2),1)&amp;LEFT(U12,1),Tables!$A$2:$B$257,2,TRUE)&amp;VLOOKUP(RIGHT(DEC2HEX(HEX2DEC(E6),2),1)&amp;RIGHT(U12,1),Tables!$A$2:$B$257,2,TRUE),0/0)</f>
        <v>EE</v>
      </c>
      <c r="R12" s="11" t="str">
        <f>DEC2HEX(IF(AND(HEX2DEC(F6)&gt;=0,HEX2DEC(F6)&lt;=255),HEX2DEC(F6),0/0),2)</f>
        <v>3D</v>
      </c>
      <c r="S12" s="12" t="str">
        <f t="shared" si="0"/>
        <v>CA</v>
      </c>
      <c r="T12" s="12" t="str">
        <f t="shared" si="0"/>
        <v>73</v>
      </c>
      <c r="U12" s="13" t="str">
        <f t="shared" si="0"/>
        <v>7D</v>
      </c>
      <c r="V12" s="9"/>
      <c r="W12" s="9"/>
      <c r="X12" s="9"/>
      <c r="Y12" s="9"/>
    </row>
    <row r="13" spans="2:25" ht="19.5" customHeight="1">
      <c r="B13" s="11"/>
      <c r="C13" s="12"/>
      <c r="D13" s="12"/>
      <c r="E13" s="13"/>
      <c r="F13" s="7"/>
      <c r="G13" s="7"/>
      <c r="H13" s="7"/>
      <c r="I13" s="7"/>
      <c r="J13" s="11"/>
      <c r="K13" s="12"/>
      <c r="L13" s="12"/>
      <c r="M13" s="13"/>
      <c r="N13" s="11" t="str">
        <f>IF(AND(HEX2DEC(B7)&gt;=0,HEX2DEC(B7)&lt;=255),VLOOKUP(LEFT(DEC2HEX(HEX2DEC(B7),2),1)&amp;LEFT(R13,1),Tables!$A$2:$B$257,2,TRUE)&amp;VLOOKUP(RIGHT(DEC2HEX(HEX2DEC(B7),2),1)&amp;RIGHT(R13,1),Tables!$A$2:$B$257,2,TRUE),0/0)</f>
        <v>55</v>
      </c>
      <c r="O13" s="7" t="str">
        <f>IF(AND(HEX2DEC(C7)&gt;=0,HEX2DEC(C7)&lt;=255),VLOOKUP(LEFT(DEC2HEX(HEX2DEC(C7),2),1)&amp;LEFT(S13,1),Tables!$A$2:$B$257,2,TRUE)&amp;VLOOKUP(RIGHT(DEC2HEX(HEX2DEC(C7),2),1)&amp;RIGHT(S13,1),Tables!$A$2:$B$257,2,TRUE),0/0)</f>
        <v>EE</v>
      </c>
      <c r="P13" s="7" t="str">
        <f>IF(AND(HEX2DEC(D7)&gt;=0,HEX2DEC(D7)&lt;=255),VLOOKUP(LEFT(DEC2HEX(HEX2DEC(D7),2),1)&amp;LEFT(T13,1),Tables!$A$2:$B$257,2,TRUE)&amp;VLOOKUP(RIGHT(DEC2HEX(HEX2DEC(D7),2),1)&amp;RIGHT(T13,1),Tables!$A$2:$B$257,2,TRUE),0/0)</f>
        <v>D0</v>
      </c>
      <c r="Q13" s="7" t="str">
        <f>IF(AND(HEX2DEC(E7)&gt;=0,HEX2DEC(E7)&lt;=255),VLOOKUP(LEFT(DEC2HEX(HEX2DEC(E7),2),1)&amp;LEFT(U13,1),Tables!$A$2:$B$257,2,TRUE)&amp;VLOOKUP(RIGHT(DEC2HEX(HEX2DEC(E7),2),1)&amp;RIGHT(U13,1),Tables!$A$2:$B$257,2,TRUE),0/0)</f>
        <v>60</v>
      </c>
      <c r="R13" s="11" t="str">
        <f>DEC2HEX(IF(AND(HEX2DEC(F7)&gt;=0,HEX2DEC(F7)&lt;=255),HEX2DEC(F7),0/0),2)</f>
        <v>EB</v>
      </c>
      <c r="S13" s="12" t="str">
        <f t="shared" si="0"/>
        <v>71</v>
      </c>
      <c r="T13" s="12" t="str">
        <f t="shared" si="0"/>
        <v>AE</v>
      </c>
      <c r="U13" s="13" t="str">
        <f t="shared" si="0"/>
        <v>77</v>
      </c>
      <c r="V13" s="9"/>
      <c r="W13" s="9"/>
      <c r="X13" s="9"/>
      <c r="Y13" s="9"/>
    </row>
    <row r="14" spans="2:25" ht="19.5" customHeight="1">
      <c r="B14" s="11"/>
      <c r="C14" s="12"/>
      <c r="D14" s="12"/>
      <c r="E14" s="13"/>
      <c r="F14" s="7"/>
      <c r="G14" s="7"/>
      <c r="H14" s="7"/>
      <c r="I14" s="7"/>
      <c r="J14" s="11"/>
      <c r="K14" s="12"/>
      <c r="L14" s="12"/>
      <c r="M14" s="13"/>
      <c r="N14" s="11" t="str">
        <f>IF(AND(HEX2DEC(B8)&gt;=0,HEX2DEC(B8)&lt;=255),VLOOKUP(LEFT(DEC2HEX(HEX2DEC(B8),2),1)&amp;LEFT(R14,1),Tables!$A$2:$B$257,2,TRUE)&amp;VLOOKUP(RIGHT(DEC2HEX(HEX2DEC(B8),2),1)&amp;RIGHT(R14,1),Tables!$A$2:$B$257,2,TRUE),0/0)</f>
        <v>F2</v>
      </c>
      <c r="O14" s="7" t="str">
        <f>IF(AND(HEX2DEC(C8)&gt;=0,HEX2DEC(C8)&lt;=255),VLOOKUP(LEFT(DEC2HEX(HEX2DEC(C8),2),1)&amp;LEFT(S14,1),Tables!$A$2:$B$257,2,TRUE)&amp;VLOOKUP(RIGHT(DEC2HEX(HEX2DEC(C8),2),1)&amp;RIGHT(S14,1),Tables!$A$2:$B$257,2,TRUE),0/0)</f>
        <v>28</v>
      </c>
      <c r="P14" s="7" t="str">
        <f>IF(AND(HEX2DEC(D8)&gt;=0,HEX2DEC(D8)&lt;=255),VLOOKUP(LEFT(DEC2HEX(HEX2DEC(D8),2),1)&amp;LEFT(T14,1),Tables!$A$2:$B$257,2,TRUE)&amp;VLOOKUP(RIGHT(DEC2HEX(HEX2DEC(D8),2),1)&amp;RIGHT(T14,1),Tables!$A$2:$B$257,2,TRUE),0/0)</f>
        <v>E1</v>
      </c>
      <c r="Q14" s="7" t="str">
        <f>IF(AND(HEX2DEC(E8)&gt;=0,HEX2DEC(E8)&lt;=255),VLOOKUP(LEFT(DEC2HEX(HEX2DEC(E8),2),1)&amp;LEFT(U14,1),Tables!$A$2:$B$257,2,TRUE)&amp;VLOOKUP(RIGHT(DEC2HEX(HEX2DEC(E8),2),1)&amp;RIGHT(U14,1),Tables!$A$2:$B$257,2,TRUE),0/0)</f>
        <v>AB</v>
      </c>
      <c r="R14" s="11" t="str">
        <f>DEC2HEX(IF(AND(HEX2DEC(F8)&gt;=0,HEX2DEC(F8)&lt;=255),HEX2DEC(F8),0/0),2)</f>
        <v>10</v>
      </c>
      <c r="S14" s="12" t="str">
        <f t="shared" si="0"/>
        <v>BE</v>
      </c>
      <c r="T14" s="12" t="str">
        <f t="shared" si="0"/>
        <v>F0</v>
      </c>
      <c r="U14" s="13" t="str">
        <f t="shared" si="0"/>
        <v>81</v>
      </c>
      <c r="V14" s="9"/>
      <c r="W14" s="9"/>
      <c r="X14" s="9"/>
      <c r="Y14" s="9"/>
    </row>
    <row r="15" spans="1:25" ht="19.5" customHeight="1">
      <c r="A15" s="5" t="s">
        <v>5</v>
      </c>
      <c r="B15" s="14" t="str">
        <f>VLOOKUP(N11,Tables!$A$2:$C$257,3,TRUE)</f>
        <v>2B</v>
      </c>
      <c r="C15" s="15" t="str">
        <f>VLOOKUP(O11,Tables!$A$2:$C$257,3,TRUE)</f>
        <v>E2</v>
      </c>
      <c r="D15" s="15" t="str">
        <f>VLOOKUP(P11,Tables!$A$2:$C$257,3,TRUE)</f>
        <v>25</v>
      </c>
      <c r="E15" s="16" t="str">
        <f>VLOOKUP(Q11,Tables!$A$2:$C$257,3,TRUE)</f>
        <v>42</v>
      </c>
      <c r="F15" s="15" t="str">
        <f>B15</f>
        <v>2B</v>
      </c>
      <c r="G15" s="15" t="str">
        <f>C15</f>
        <v>E2</v>
      </c>
      <c r="H15" s="15" t="str">
        <f>D15</f>
        <v>25</v>
      </c>
      <c r="I15" s="15" t="str">
        <f>E15</f>
        <v>42</v>
      </c>
      <c r="J15" s="14" t="str">
        <f>VLOOKUP(VLOOKUP(LEFT(VLOOKUP(F15,Tables!$A$2:$E$257,5,TRUE),1)&amp;LEFT(VLOOKUP(F16,Tables!$A$2:$F$257,6,TRUE),1),Tables!$A$2:$B$257,2,TRUE)&amp;VLOOKUP(LEFT(F17,1)&amp;LEFT(F18,1),Tables!$A$2:$B$257,2,TRUE),Tables!$A$2:$B$257,2,TRUE)&amp;VLOOKUP(VLOOKUP(RIGHT(VLOOKUP(F15,Tables!$A$2:$E$257,5,TRUE),1)&amp;RIGHT(VLOOKUP(F16,Tables!$A$2:$F$257,6,TRUE),1),Tables!$A$2:$B$257,2,TRUE)&amp;VLOOKUP(RIGHT(F17,1)&amp;RIGHT(F18,1),Tables!$A$2:$B$257,2,TRUE),Tables!$A$2:$B$257,2,TRUE)</f>
        <v>C6</v>
      </c>
      <c r="K15" s="15" t="str">
        <f>VLOOKUP(VLOOKUP(LEFT(VLOOKUP(G15,Tables!$A$2:$E$257,5,TRUE),1)&amp;LEFT(VLOOKUP(G16,Tables!$A$2:$F$257,6,TRUE),1),Tables!$A$2:$B$257,2,TRUE)&amp;VLOOKUP(LEFT(G17,1)&amp;LEFT(G18,1),Tables!$A$2:$B$257,2,TRUE),Tables!$A$2:$B$257,2,TRUE)&amp;VLOOKUP(VLOOKUP(RIGHT(VLOOKUP(G15,Tables!$A$2:$E$257,5,TRUE),1)&amp;RIGHT(VLOOKUP(G16,Tables!$A$2:$F$257,6,TRUE),1),Tables!$A$2:$B$257,2,TRUE)&amp;VLOOKUP(RIGHT(G17,1)&amp;RIGHT(G18,1),Tables!$A$2:$B$257,2,TRUE),Tables!$A$2:$B$257,2,TRUE)</f>
        <v>F7</v>
      </c>
      <c r="L15" s="15" t="str">
        <f>VLOOKUP(VLOOKUP(LEFT(VLOOKUP(H15,Tables!$A$2:$E$257,5,TRUE),1)&amp;LEFT(VLOOKUP(H16,Tables!$A$2:$F$257,6,TRUE),1),Tables!$A$2:$B$257,2,TRUE)&amp;VLOOKUP(LEFT(H17,1)&amp;LEFT(H18,1),Tables!$A$2:$B$257,2,TRUE),Tables!$A$2:$B$257,2,TRUE)&amp;VLOOKUP(VLOOKUP(RIGHT(VLOOKUP(H15,Tables!$A$2:$E$257,5,TRUE),1)&amp;RIGHT(VLOOKUP(H16,Tables!$A$2:$F$257,6,TRUE),1),Tables!$A$2:$B$257,2,TRUE)&amp;VLOOKUP(RIGHT(H17,1)&amp;RIGHT(H18,1),Tables!$A$2:$B$257,2,TRUE),Tables!$A$2:$B$257,2,TRUE)</f>
        <v>FA</v>
      </c>
      <c r="M15" s="16" t="str">
        <f>VLOOKUP(VLOOKUP(LEFT(VLOOKUP(I15,Tables!$A$2:$E$257,5,TRUE),1)&amp;LEFT(VLOOKUP(I16,Tables!$A$2:$F$257,6,TRUE),1),Tables!$A$2:$B$257,2,TRUE)&amp;VLOOKUP(LEFT(I17,1)&amp;LEFT(I18,1),Tables!$A$2:$B$257,2,TRUE),Tables!$A$2:$B$257,2,TRUE)&amp;VLOOKUP(VLOOKUP(RIGHT(VLOOKUP(I15,Tables!$A$2:$E$257,5,TRUE),1)&amp;RIGHT(VLOOKUP(I16,Tables!$A$2:$F$257,6,TRUE),1),Tables!$A$2:$B$257,2,TRUE)&amp;VLOOKUP(RIGHT(I17,1)&amp;RIGHT(I18,1),Tables!$A$2:$B$257,2,TRUE),Tables!$A$2:$B$257,2,TRUE)</f>
        <v>9F</v>
      </c>
      <c r="N15" s="14" t="str">
        <f>VLOOKUP(LEFT(J15,1)&amp;LEFT(R15,1),Tables!$A$2:$B$257,2,TRUE)&amp;VLOOKUP(RIGHT(J15,1)&amp;RIGHT(R15,1),Tables!$A$2:$B$257,2,TRUE)</f>
        <v>D9</v>
      </c>
      <c r="O15" s="15" t="str">
        <f>VLOOKUP(LEFT(K15,1)&amp;LEFT(S15,1),Tables!$A$2:$B$257,2,TRUE)&amp;VLOOKUP(RIGHT(K15,1)&amp;RIGHT(S15,1),Tables!$A$2:$B$257,2,TRUE)</f>
        <v>CC</v>
      </c>
      <c r="P15" s="15" t="str">
        <f>VLOOKUP(LEFT(L15,1)&amp;LEFT(T15,1),Tables!$A$2:$B$257,2,TRUE)&amp;VLOOKUP(RIGHT(L15,1)&amp;RIGHT(T15,1),Tables!$A$2:$B$257,2,TRUE)</f>
        <v>D7</v>
      </c>
      <c r="Q15" s="16" t="str">
        <f>VLOOKUP(LEFT(M15,1)&amp;LEFT(U15,1),Tables!$A$2:$B$257,2,TRUE)&amp;VLOOKUP(RIGHT(M15,1)&amp;RIGHT(U15,1),Tables!$A$2:$B$257,2,TRUE)</f>
        <v>96</v>
      </c>
      <c r="R15" s="14" t="str">
        <f>DEC2HEX(IF(AND(HEX2DEC(J5)&gt;=0,HEX2DEC(J5)&lt;=255),HEX2DEC(J5),0/0),2)</f>
        <v>1F</v>
      </c>
      <c r="S15" s="15" t="str">
        <f aca="true" t="shared" si="1" ref="S15:U18">DEC2HEX(IF(AND(HEX2DEC(K5)&gt;=0,HEX2DEC(K5)&lt;=255),HEX2DEC(K5),0/0),2)</f>
        <v>3B</v>
      </c>
      <c r="T15" s="15" t="str">
        <f t="shared" si="1"/>
        <v>2D</v>
      </c>
      <c r="U15" s="16" t="str">
        <f t="shared" si="1"/>
        <v>09</v>
      </c>
      <c r="V15" s="20"/>
      <c r="W15" s="20"/>
      <c r="X15" s="20"/>
      <c r="Y15" s="20"/>
    </row>
    <row r="16" spans="1:25" ht="19.5" customHeight="1">
      <c r="A16" s="6"/>
      <c r="B16" s="11" t="str">
        <f>VLOOKUP(N12,Tables!$A$2:$C$257,3,TRUE)</f>
        <v>B0</v>
      </c>
      <c r="C16" s="12" t="str">
        <f>VLOOKUP(O12,Tables!$A$2:$C$257,3,TRUE)</f>
        <v>7E</v>
      </c>
      <c r="D16" s="12" t="str">
        <f>VLOOKUP(P12,Tables!$A$2:$C$257,3,TRUE)</f>
        <v>2F</v>
      </c>
      <c r="E16" s="13" t="str">
        <f>VLOOKUP(Q12,Tables!$A$2:$C$257,3,TRUE)</f>
        <v>28</v>
      </c>
      <c r="F16" s="12" t="str">
        <f>C16</f>
        <v>7E</v>
      </c>
      <c r="G16" s="12" t="str">
        <f>D16</f>
        <v>2F</v>
      </c>
      <c r="H16" s="12" t="str">
        <f>E16</f>
        <v>28</v>
      </c>
      <c r="I16" s="12" t="str">
        <f>B16</f>
        <v>B0</v>
      </c>
      <c r="J16" s="11" t="str">
        <f>VLOOKUP(VLOOKUP(LEFT(VLOOKUP(F16,Tables!$A$2:$E$257,5,TRUE),1)&amp;LEFT(VLOOKUP(F17,Tables!$A$2:$F$257,6,TRUE),1),Tables!$A$2:$B$257,2,TRUE)&amp;VLOOKUP(LEFT(F18,1)&amp;LEFT(F15,1),Tables!$A$2:$B$257,2,TRUE),Tables!$A$2:$B$257,2,TRUE)&amp;VLOOKUP(VLOOKUP(RIGHT(VLOOKUP(F16,Tables!$A$2:$E$257,5,TRUE),1)&amp;RIGHT(VLOOKUP(F17,Tables!$A$2:$F$257,6,TRUE),1),Tables!$A$2:$B$257,2,TRUE)&amp;VLOOKUP(RIGHT(F18,1)&amp;RIGHT(F15,1),Tables!$A$2:$B$257,2,TRUE),Tables!$A$2:$B$257,2,TRUE)</f>
        <v>25</v>
      </c>
      <c r="K16" s="12" t="str">
        <f>VLOOKUP(VLOOKUP(LEFT(VLOOKUP(G16,Tables!$A$2:$E$257,5,TRUE),1)&amp;LEFT(VLOOKUP(G17,Tables!$A$2:$F$257,6,TRUE),1),Tables!$A$2:$B$257,2,TRUE)&amp;VLOOKUP(LEFT(G18,1)&amp;LEFT(G15,1),Tables!$A$2:$B$257,2,TRUE),Tables!$A$2:$B$257,2,TRUE)&amp;VLOOKUP(VLOOKUP(RIGHT(VLOOKUP(G16,Tables!$A$2:$E$257,5,TRUE),1)&amp;RIGHT(VLOOKUP(G17,Tables!$A$2:$F$257,6,TRUE),1),Tables!$A$2:$B$257,2,TRUE)&amp;VLOOKUP(RIGHT(G18,1)&amp;RIGHT(G15,1),Tables!$A$2:$B$257,2,TRUE),Tables!$A$2:$B$257,2,TRUE)</f>
        <v>5E</v>
      </c>
      <c r="L16" s="12" t="str">
        <f>VLOOKUP(VLOOKUP(LEFT(VLOOKUP(H16,Tables!$A$2:$E$257,5,TRUE),1)&amp;LEFT(VLOOKUP(H17,Tables!$A$2:$F$257,6,TRUE),1),Tables!$A$2:$B$257,2,TRUE)&amp;VLOOKUP(LEFT(H18,1)&amp;LEFT(H15,1),Tables!$A$2:$B$257,2,TRUE),Tables!$A$2:$B$257,2,TRUE)&amp;VLOOKUP(VLOOKUP(RIGHT(VLOOKUP(H16,Tables!$A$2:$E$257,5,TRUE),1)&amp;RIGHT(VLOOKUP(H17,Tables!$A$2:$F$257,6,TRUE),1),Tables!$A$2:$B$257,2,TRUE)&amp;VLOOKUP(RIGHT(H18,1)&amp;RIGHT(H15,1),Tables!$A$2:$B$257,2,TRUE),Tables!$A$2:$B$257,2,TRUE)</f>
        <v>5E</v>
      </c>
      <c r="M16" s="13" t="str">
        <f>VLOOKUP(VLOOKUP(LEFT(VLOOKUP(I16,Tables!$A$2:$E$257,5,TRUE),1)&amp;LEFT(VLOOKUP(I17,Tables!$A$2:$F$257,6,TRUE),1),Tables!$A$2:$B$257,2,TRUE)&amp;VLOOKUP(LEFT(I18,1)&amp;LEFT(I15,1),Tables!$A$2:$B$257,2,TRUE),Tables!$A$2:$B$257,2,TRUE)&amp;VLOOKUP(VLOOKUP(RIGHT(VLOOKUP(I16,Tables!$A$2:$E$257,5,TRUE),1)&amp;RIGHT(VLOOKUP(I17,Tables!$A$2:$F$257,6,TRUE),1),Tables!$A$2:$B$257,2,TRUE)&amp;VLOOKUP(RIGHT(I18,1)&amp;RIGHT(I15,1),Tables!$A$2:$B$257,2,TRUE),Tables!$A$2:$B$257,2,TRUE)</f>
        <v>B9</v>
      </c>
      <c r="N16" s="11" t="str">
        <f>VLOOKUP(LEFT(J16,1)&amp;LEFT(R16,1),Tables!$A$2:$B$257,2,TRUE)&amp;VLOOKUP(RIGHT(J16,1)&amp;RIGHT(R16,1),Tables!$A$2:$B$257,2,TRUE)</f>
        <v>10</v>
      </c>
      <c r="O16" s="12" t="str">
        <f>VLOOKUP(LEFT(K16,1)&amp;LEFT(S16,1),Tables!$A$2:$B$257,2,TRUE)&amp;VLOOKUP(RIGHT(K16,1)&amp;RIGHT(S16,1),Tables!$A$2:$B$257,2,TRUE)</f>
        <v>3F</v>
      </c>
      <c r="P16" s="12" t="str">
        <f>VLOOKUP(LEFT(L16,1)&amp;LEFT(T16,1),Tables!$A$2:$B$257,2,TRUE)&amp;VLOOKUP(RIGHT(L16,1)&amp;RIGHT(T16,1),Tables!$A$2:$B$257,2,TRUE)</f>
        <v>C6</v>
      </c>
      <c r="Q16" s="13" t="str">
        <f>VLOOKUP(LEFT(M16,1)&amp;LEFT(U16,1),Tables!$A$2:$B$257,2,TRUE)&amp;VLOOKUP(RIGHT(M16,1)&amp;RIGHT(U16,1),Tables!$A$2:$B$257,2,TRUE)</f>
        <v>AD</v>
      </c>
      <c r="R16" s="11" t="str">
        <f>DEC2HEX(IF(AND(HEX2DEC(J6)&gt;=0,HEX2DEC(J6)&lt;=255),HEX2DEC(J6),0/0),2)</f>
        <v>35</v>
      </c>
      <c r="S16" s="12" t="str">
        <f t="shared" si="1"/>
        <v>61</v>
      </c>
      <c r="T16" s="12" t="str">
        <f t="shared" si="1"/>
        <v>98</v>
      </c>
      <c r="U16" s="13" t="str">
        <f t="shared" si="1"/>
        <v>14</v>
      </c>
      <c r="V16" s="10"/>
      <c r="W16" s="10"/>
      <c r="X16" s="10"/>
      <c r="Y16" s="10"/>
    </row>
    <row r="17" spans="1:25" ht="19.5" customHeight="1">
      <c r="A17" s="6"/>
      <c r="B17" s="11" t="str">
        <f>VLOOKUP(N13,Tables!$A$2:$C$257,3,TRUE)</f>
        <v>FC</v>
      </c>
      <c r="C17" s="12" t="str">
        <f>VLOOKUP(O13,Tables!$A$2:$C$257,3,TRUE)</f>
        <v>28</v>
      </c>
      <c r="D17" s="12" t="str">
        <f>VLOOKUP(P13,Tables!$A$2:$C$257,3,TRUE)</f>
        <v>70</v>
      </c>
      <c r="E17" s="13" t="str">
        <f>VLOOKUP(Q13,Tables!$A$2:$C$257,3,TRUE)</f>
        <v>D0</v>
      </c>
      <c r="F17" s="12" t="str">
        <f>D17</f>
        <v>70</v>
      </c>
      <c r="G17" s="12" t="str">
        <f>E17</f>
        <v>D0</v>
      </c>
      <c r="H17" s="12" t="str">
        <f>B17</f>
        <v>FC</v>
      </c>
      <c r="I17" s="12" t="str">
        <f>C17</f>
        <v>28</v>
      </c>
      <c r="J17" s="11" t="str">
        <f>VLOOKUP(VLOOKUP(LEFT(VLOOKUP(F17,Tables!$A$2:$E$257,5,TRUE),1)&amp;LEFT(VLOOKUP(F18,Tables!$A$2:$F$257,6,TRUE),1),Tables!$A$2:$B$257,2,TRUE)&amp;VLOOKUP(LEFT(F15,1)&amp;LEFT(F16,1),Tables!$A$2:$B$257,2,TRUE),Tables!$A$2:$B$257,2,TRUE)&amp;VLOOKUP(VLOOKUP(RIGHT(VLOOKUP(F17,Tables!$A$2:$E$257,5,TRUE),1)&amp;RIGHT(VLOOKUP(F18,Tables!$A$2:$F$257,6,TRUE),1),Tables!$A$2:$B$257,2,TRUE)&amp;VLOOKUP(RIGHT(F15,1)&amp;RIGHT(F16,1),Tables!$A$2:$B$257,2,TRUE),Tables!$A$2:$B$257,2,TRUE)</f>
        <v>13</v>
      </c>
      <c r="K17" s="12" t="str">
        <f>VLOOKUP(VLOOKUP(LEFT(VLOOKUP(G17,Tables!$A$2:$E$257,5,TRUE),1)&amp;LEFT(VLOOKUP(G18,Tables!$A$2:$F$257,6,TRUE),1),Tables!$A$2:$B$257,2,TRUE)&amp;VLOOKUP(LEFT(G15,1)&amp;LEFT(G16,1),Tables!$A$2:$B$257,2,TRUE),Tables!$A$2:$B$257,2,TRUE)&amp;VLOOKUP(VLOOKUP(RIGHT(VLOOKUP(G17,Tables!$A$2:$E$257,5,TRUE),1)&amp;RIGHT(VLOOKUP(G18,Tables!$A$2:$F$257,6,TRUE),1),Tables!$A$2:$B$257,2,TRUE)&amp;VLOOKUP(RIGHT(G15,1)&amp;RIGHT(G16,1),Tables!$A$2:$B$257,2,TRUE),Tables!$A$2:$B$257,2,TRUE)</f>
        <v>F6</v>
      </c>
      <c r="L17" s="12" t="str">
        <f>VLOOKUP(VLOOKUP(LEFT(VLOOKUP(H17,Tables!$A$2:$E$257,5,TRUE),1)&amp;LEFT(VLOOKUP(H18,Tables!$A$2:$F$257,6,TRUE),1),Tables!$A$2:$B$257,2,TRUE)&amp;VLOOKUP(LEFT(H15,1)&amp;LEFT(H16,1),Tables!$A$2:$B$257,2,TRUE),Tables!$A$2:$B$257,2,TRUE)&amp;VLOOKUP(VLOOKUP(RIGHT(VLOOKUP(H17,Tables!$A$2:$E$257,5,TRUE),1)&amp;RIGHT(VLOOKUP(H18,Tables!$A$2:$F$257,6,TRUE),1),Tables!$A$2:$B$257,2,TRUE)&amp;VLOOKUP(RIGHT(H15,1)&amp;RIGHT(H16,1),Tables!$A$2:$B$257,2,TRUE),Tables!$A$2:$B$257,2,TRUE)</f>
        <v>B2</v>
      </c>
      <c r="M17" s="13" t="str">
        <f>VLOOKUP(VLOOKUP(LEFT(VLOOKUP(I17,Tables!$A$2:$E$257,5,TRUE),1)&amp;LEFT(VLOOKUP(I18,Tables!$A$2:$F$257,6,TRUE),1),Tables!$A$2:$B$257,2,TRUE)&amp;VLOOKUP(LEFT(I15,1)&amp;LEFT(I16,1),Tables!$A$2:$B$257,2,TRUE),Tables!$A$2:$B$257,2,TRUE)&amp;VLOOKUP(VLOOKUP(RIGHT(VLOOKUP(I17,Tables!$A$2:$E$257,5,TRUE),1)&amp;RIGHT(VLOOKUP(I18,Tables!$A$2:$F$257,6,TRUE),1),Tables!$A$2:$B$257,2,TRUE)&amp;VLOOKUP(RIGHT(I15,1)&amp;RIGHT(I16,1),Tables!$A$2:$B$257,2,TRUE),Tables!$A$2:$B$257,2,TRUE)</f>
        <v>B1</v>
      </c>
      <c r="N17" s="11" t="str">
        <f>VLOOKUP(LEFT(J17,1)&amp;LEFT(R17,1),Tables!$A$2:$B$257,2,TRUE)&amp;VLOOKUP(RIGHT(J17,1)&amp;RIGHT(R17,1),Tables!$A$2:$B$257,2,TRUE)</f>
        <v>3F</v>
      </c>
      <c r="O17" s="12" t="str">
        <f>VLOOKUP(LEFT(K17,1)&amp;LEFT(S17,1),Tables!$A$2:$B$257,2,TRUE)&amp;VLOOKUP(RIGHT(K17,1)&amp;RIGHT(S17,1),Tables!$A$2:$B$257,2,TRUE)</f>
        <v>FE</v>
      </c>
      <c r="P17" s="12" t="str">
        <f>VLOOKUP(LEFT(L17,1)&amp;LEFT(T17,1),Tables!$A$2:$B$257,2,TRUE)&amp;VLOOKUP(RIGHT(L17,1)&amp;RIGHT(T17,1),Tables!$A$2:$B$257,2,TRUE)</f>
        <v>A2</v>
      </c>
      <c r="Q17" s="13" t="str">
        <f>VLOOKUP(LEFT(M17,1)&amp;LEFT(U17,1),Tables!$A$2:$B$257,2,TRUE)&amp;VLOOKUP(RIGHT(M17,1)&amp;RIGHT(U17,1),Tables!$A$2:$B$257,2,TRUE)</f>
        <v>6E</v>
      </c>
      <c r="R17" s="11" t="str">
        <f>DEC2HEX(IF(AND(HEX2DEC(J7)&gt;=0,HEX2DEC(J7)&lt;=255),HEX2DEC(J7),0/0),2)</f>
        <v>2C</v>
      </c>
      <c r="S17" s="12" t="str">
        <f t="shared" si="1"/>
        <v>08</v>
      </c>
      <c r="T17" s="12" t="str">
        <f t="shared" si="1"/>
        <v>10</v>
      </c>
      <c r="U17" s="13" t="str">
        <f t="shared" si="1"/>
        <v>DF</v>
      </c>
      <c r="V17" s="10"/>
      <c r="W17" s="10"/>
      <c r="X17" s="10"/>
      <c r="Y17" s="10"/>
    </row>
    <row r="18" spans="1:25" ht="19.5" customHeight="1">
      <c r="A18" s="3"/>
      <c r="B18" s="17" t="str">
        <f>VLOOKUP(N14,Tables!$A$2:$C$257,3,TRUE)</f>
        <v>89</v>
      </c>
      <c r="C18" s="18" t="str">
        <f>VLOOKUP(O14,Tables!$A$2:$C$257,3,TRUE)</f>
        <v>34</v>
      </c>
      <c r="D18" s="18" t="str">
        <f>VLOOKUP(P14,Tables!$A$2:$C$257,3,TRUE)</f>
        <v>F8</v>
      </c>
      <c r="E18" s="19" t="str">
        <f>VLOOKUP(Q14,Tables!$A$2:$C$257,3,TRUE)</f>
        <v>62</v>
      </c>
      <c r="F18" s="18" t="str">
        <f>E18</f>
        <v>62</v>
      </c>
      <c r="G18" s="18" t="str">
        <f>B18</f>
        <v>89</v>
      </c>
      <c r="H18" s="18" t="str">
        <f>C18</f>
        <v>34</v>
      </c>
      <c r="I18" s="18" t="str">
        <f>D18</f>
        <v>F8</v>
      </c>
      <c r="J18" s="17" t="str">
        <f>VLOOKUP(VLOOKUP(LEFT(VLOOKUP(F18,Tables!$A$2:$E$257,5,TRUE),1)&amp;LEFT(VLOOKUP(F15,Tables!$A$2:$F$257,6,TRUE),1),Tables!$A$2:$B$257,2,TRUE)&amp;VLOOKUP(LEFT(F16,1)&amp;LEFT(F17,1),Tables!$A$2:$B$257,2,TRUE),Tables!$A$2:$B$257,2,TRUE)&amp;VLOOKUP(VLOOKUP(RIGHT(VLOOKUP(F18,Tables!$A$2:$E$257,5,TRUE),1)&amp;RIGHT(VLOOKUP(F15,Tables!$A$2:$F$257,6,TRUE),1),Tables!$A$2:$B$257,2,TRUE)&amp;VLOOKUP(RIGHT(F16,1)&amp;RIGHT(F17,1),Tables!$A$2:$B$257,2,TRUE),Tables!$A$2:$B$257,2,TRUE)</f>
        <v>B7</v>
      </c>
      <c r="K18" s="18" t="str">
        <f>VLOOKUP(VLOOKUP(LEFT(VLOOKUP(G18,Tables!$A$2:$E$257,5,TRUE),1)&amp;LEFT(VLOOKUP(G15,Tables!$A$2:$F$257,6,TRUE),1),Tables!$A$2:$B$257,2,TRUE)&amp;VLOOKUP(LEFT(G16,1)&amp;LEFT(G17,1),Tables!$A$2:$B$257,2,TRUE),Tables!$A$2:$B$257,2,TRUE)&amp;VLOOKUP(VLOOKUP(RIGHT(VLOOKUP(G18,Tables!$A$2:$E$257,5,TRUE),1)&amp;RIGHT(VLOOKUP(G15,Tables!$A$2:$F$257,6,TRUE),1),Tables!$A$2:$B$257,2,TRUE)&amp;VLOOKUP(RIGHT(G16,1)&amp;RIGHT(G17,1),Tables!$A$2:$B$257,2,TRUE),Tables!$A$2:$B$257,2,TRUE)</f>
        <v>CB</v>
      </c>
      <c r="L18" s="18" t="str">
        <f>VLOOKUP(VLOOKUP(LEFT(VLOOKUP(H18,Tables!$A$2:$E$257,5,TRUE),1)&amp;LEFT(VLOOKUP(H15,Tables!$A$2:$F$257,6,TRUE),1),Tables!$A$2:$B$257,2,TRUE)&amp;VLOOKUP(LEFT(H16,1)&amp;LEFT(H17,1),Tables!$A$2:$B$257,2,TRUE),Tables!$A$2:$B$257,2,TRUE)&amp;VLOOKUP(VLOOKUP(RIGHT(VLOOKUP(H18,Tables!$A$2:$E$257,5,TRUE),1)&amp;RIGHT(VLOOKUP(H15,Tables!$A$2:$F$257,6,TRUE),1),Tables!$A$2:$B$257,2,TRUE)&amp;VLOOKUP(RIGHT(H16,1)&amp;RIGHT(H17,1),Tables!$A$2:$B$257,2,TRUE),Tables!$A$2:$B$257,2,TRUE)</f>
        <v>D3</v>
      </c>
      <c r="M18" s="19" t="str">
        <f>VLOOKUP(VLOOKUP(LEFT(VLOOKUP(I18,Tables!$A$2:$E$257,5,TRUE),1)&amp;LEFT(VLOOKUP(I15,Tables!$A$2:$F$257,6,TRUE),1),Tables!$A$2:$B$257,2,TRUE)&amp;VLOOKUP(LEFT(I16,1)&amp;LEFT(I17,1),Tables!$A$2:$B$257,2,TRUE),Tables!$A$2:$B$257,2,TRUE)&amp;VLOOKUP(VLOOKUP(RIGHT(VLOOKUP(I18,Tables!$A$2:$E$257,5,TRUE),1)&amp;RIGHT(VLOOKUP(I15,Tables!$A$2:$F$257,6,TRUE),1),Tables!$A$2:$B$257,2,TRUE)&amp;VLOOKUP(RIGHT(I16,1)&amp;RIGHT(I17,1),Tables!$A$2:$B$257,2,TRUE),Tables!$A$2:$B$257,2,TRUE)</f>
        <v>B5</v>
      </c>
      <c r="N18" s="17" t="str">
        <f>VLOOKUP(LEFT(J18,1)&amp;LEFT(R18,1),Tables!$A$2:$B$257,2,TRUE)&amp;VLOOKUP(RIGHT(J18,1)&amp;RIGHT(R18,1),Tables!$A$2:$B$257,2,TRUE)</f>
        <v>B0</v>
      </c>
      <c r="O18" s="18" t="str">
        <f>VLOOKUP(LEFT(K18,1)&amp;LEFT(S18,1),Tables!$A$2:$B$257,2,TRUE)&amp;VLOOKUP(RIGHT(K18,1)&amp;RIGHT(S18,1),Tables!$A$2:$B$257,2,TRUE)</f>
        <v>1C</v>
      </c>
      <c r="P18" s="18" t="str">
        <f>VLOOKUP(LEFT(L18,1)&amp;LEFT(T18,1),Tables!$A$2:$B$257,2,TRUE)&amp;VLOOKUP(RIGHT(L18,1)&amp;RIGHT(T18,1),Tables!$A$2:$B$257,2,TRUE)</f>
        <v>70</v>
      </c>
      <c r="Q18" s="19" t="str">
        <f>VLOOKUP(LEFT(M18,1)&amp;LEFT(U18,1),Tables!$A$2:$B$257,2,TRUE)&amp;VLOOKUP(RIGHT(M18,1)&amp;RIGHT(U18,1),Tables!$A$2:$B$257,2,TRUE)</f>
        <v>41</v>
      </c>
      <c r="R18" s="17" t="str">
        <f>DEC2HEX(IF(AND(HEX2DEC(J8)&gt;=0,HEX2DEC(J8)&lt;=255),HEX2DEC(J8),0/0),2)</f>
        <v>07</v>
      </c>
      <c r="S18" s="18" t="str">
        <f t="shared" si="1"/>
        <v>D7</v>
      </c>
      <c r="T18" s="18" t="str">
        <f t="shared" si="1"/>
        <v>A3</v>
      </c>
      <c r="U18" s="19" t="str">
        <f t="shared" si="1"/>
        <v>F4</v>
      </c>
      <c r="V18" s="21"/>
      <c r="W18" s="21"/>
      <c r="X18" s="21"/>
      <c r="Y18" s="21"/>
    </row>
    <row r="19" spans="1:25" ht="19.5" customHeight="1">
      <c r="A19" s="4" t="s">
        <v>6</v>
      </c>
      <c r="B19" s="14" t="str">
        <f>VLOOKUP(N15,Tables!$A$2:$C$257,3,TRUE)</f>
        <v>35</v>
      </c>
      <c r="C19" s="15" t="str">
        <f>VLOOKUP(O15,Tables!$A$2:$C$257,3,TRUE)</f>
        <v>4B</v>
      </c>
      <c r="D19" s="15" t="str">
        <f>VLOOKUP(P15,Tables!$A$2:$C$257,3,TRUE)</f>
        <v>0E</v>
      </c>
      <c r="E19" s="16" t="str">
        <f>VLOOKUP(Q15,Tables!$A$2:$C$257,3,TRUE)</f>
        <v>90</v>
      </c>
      <c r="F19" s="15" t="str">
        <f>B19</f>
        <v>35</v>
      </c>
      <c r="G19" s="15" t="str">
        <f>C19</f>
        <v>4B</v>
      </c>
      <c r="H19" s="15" t="str">
        <f>D19</f>
        <v>0E</v>
      </c>
      <c r="I19" s="15" t="str">
        <f>E19</f>
        <v>90</v>
      </c>
      <c r="J19" s="14" t="str">
        <f>VLOOKUP(VLOOKUP(LEFT(VLOOKUP(F19,Tables!$A$2:$E$257,5,TRUE),1)&amp;LEFT(VLOOKUP(F20,Tables!$A$2:$F$257,6,TRUE),1),Tables!$A$2:$B$257,2,TRUE)&amp;VLOOKUP(LEFT(F21,1)&amp;LEFT(F22,1),Tables!$A$2:$B$257,2,TRUE),Tables!$A$2:$B$257,2,TRUE)&amp;VLOOKUP(VLOOKUP(RIGHT(VLOOKUP(F19,Tables!$A$2:$E$257,5,TRUE),1)&amp;RIGHT(VLOOKUP(F20,Tables!$A$2:$F$257,6,TRUE),1),Tables!$A$2:$B$257,2,TRUE)&amp;VLOOKUP(RIGHT(F21,1)&amp;RIGHT(F22,1),Tables!$A$2:$B$257,2,TRUE),Tables!$A$2:$B$257,2,TRUE)</f>
        <v>4C</v>
      </c>
      <c r="K19" s="15" t="str">
        <f>VLOOKUP(VLOOKUP(LEFT(VLOOKUP(G19,Tables!$A$2:$E$257,5,TRUE),1)&amp;LEFT(VLOOKUP(G20,Tables!$A$2:$F$257,6,TRUE),1),Tables!$A$2:$B$257,2,TRUE)&amp;VLOOKUP(LEFT(G21,1)&amp;LEFT(G22,1),Tables!$A$2:$B$257,2,TRUE),Tables!$A$2:$B$257,2,TRUE)&amp;VLOOKUP(VLOOKUP(RIGHT(VLOOKUP(G19,Tables!$A$2:$E$257,5,TRUE),1)&amp;RIGHT(VLOOKUP(G20,Tables!$A$2:$F$257,6,TRUE),1),Tables!$A$2:$B$257,2,TRUE)&amp;VLOOKUP(RIGHT(G21,1)&amp;RIGHT(G22,1),Tables!$A$2:$B$257,2,TRUE),Tables!$A$2:$B$257,2,TRUE)</f>
        <v>29</v>
      </c>
      <c r="L19" s="15" t="str">
        <f>VLOOKUP(VLOOKUP(LEFT(VLOOKUP(H19,Tables!$A$2:$E$257,5,TRUE),1)&amp;LEFT(VLOOKUP(H20,Tables!$A$2:$F$257,6,TRUE),1),Tables!$A$2:$B$257,2,TRUE)&amp;VLOOKUP(LEFT(H21,1)&amp;LEFT(H22,1),Tables!$A$2:$B$257,2,TRUE),Tables!$A$2:$B$257,2,TRUE)&amp;VLOOKUP(VLOOKUP(RIGHT(VLOOKUP(H19,Tables!$A$2:$E$257,5,TRUE),1)&amp;RIGHT(VLOOKUP(H20,Tables!$A$2:$F$257,6,TRUE),1),Tables!$A$2:$B$257,2,TRUE)&amp;VLOOKUP(RIGHT(H21,1)&amp;RIGHT(H22,1),Tables!$A$2:$B$257,2,TRUE),Tables!$A$2:$B$257,2,TRUE)</f>
        <v>51</v>
      </c>
      <c r="M19" s="16" t="str">
        <f>VLOOKUP(VLOOKUP(LEFT(VLOOKUP(I19,Tables!$A$2:$E$257,5,TRUE),1)&amp;LEFT(VLOOKUP(I20,Tables!$A$2:$F$257,6,TRUE),1),Tables!$A$2:$B$257,2,TRUE)&amp;VLOOKUP(LEFT(I21,1)&amp;LEFT(I22,1),Tables!$A$2:$B$257,2,TRUE),Tables!$A$2:$B$257,2,TRUE)&amp;VLOOKUP(VLOOKUP(RIGHT(VLOOKUP(I19,Tables!$A$2:$E$257,5,TRUE),1)&amp;RIGHT(VLOOKUP(I20,Tables!$A$2:$F$257,6,TRUE),1),Tables!$A$2:$B$257,2,TRUE)&amp;VLOOKUP(RIGHT(I21,1)&amp;RIGHT(I22,1),Tables!$A$2:$B$257,2,TRUE),Tables!$A$2:$B$257,2,TRUE)</f>
        <v>94</v>
      </c>
      <c r="N19" s="14" t="str">
        <f>VLOOKUP(LEFT(J19,1)&amp;LEFT(R19,1),Tables!$A$2:$B$257,2,TRUE)&amp;VLOOKUP(RIGHT(J19,1)&amp;RIGHT(R19,1),Tables!$A$2:$B$257,2,TRUE)</f>
        <v>D7</v>
      </c>
      <c r="O19" s="15" t="str">
        <f>VLOOKUP(LEFT(K19,1)&amp;LEFT(S19,1),Tables!$A$2:$B$257,2,TRUE)&amp;VLOOKUP(RIGHT(K19,1)&amp;RIGHT(S19,1),Tables!$A$2:$B$257,2,TRUE)</f>
        <v>A7</v>
      </c>
      <c r="P19" s="15" t="str">
        <f>VLOOKUP(LEFT(L19,1)&amp;LEFT(T19,1),Tables!$A$2:$B$257,2,TRUE)&amp;VLOOKUP(RIGHT(L19,1)&amp;RIGHT(T19,1),Tables!$A$2:$B$257,2,TRUE)</f>
        <v>F4</v>
      </c>
      <c r="Q19" s="16" t="str">
        <f>VLOOKUP(LEFT(M19,1)&amp;LEFT(U19,1),Tables!$A$2:$B$257,2,TRUE)&amp;VLOOKUP(RIGHT(M19,1)&amp;RIGHT(U19,1),Tables!$A$2:$B$257,2,TRUE)</f>
        <v>B4</v>
      </c>
      <c r="R19" s="14" t="str">
        <f>VLOOKUP(VLOOKUP(LEFT(VLOOKUP(U16,Tables!$A$2:$C$257,3,TRUE),1)&amp;LEFT(R11,1),Tables!$A$2:$B$257,2,TRUE)&amp;LEFT(V19,1),Tables!$A$2:$B$257,2,TRUE)&amp;VLOOKUP(VLOOKUP(RIGHT(VLOOKUP(U16,Tables!$A$2:$C$257,3,TRUE),1)&amp;RIGHT(R11,1),Tables!$A$2:$B$257,2,TRUE)&amp;RIGHT(V19,1),Tables!$A$2:$B$257,2,TRUE)</f>
        <v>9B</v>
      </c>
      <c r="S19" s="15" t="str">
        <f>VLOOKUP(LEFT(R19,1)&amp;LEFT(S11,1),Tables!$A$2:$B$257,2,TRUE)&amp;VLOOKUP(RIGHT(R19,1)&amp;RIGHT(S11,1),Tables!$A$2:$B$257,2,TRUE)</f>
        <v>8E</v>
      </c>
      <c r="T19" s="15" t="str">
        <f>VLOOKUP(LEFT(S19,1)&amp;LEFT(T11,1),Tables!$A$2:$B$257,2,TRUE)&amp;VLOOKUP(RIGHT(S19,1)&amp;RIGHT(T11,1),Tables!$A$2:$B$257,2,TRUE)</f>
        <v>A5</v>
      </c>
      <c r="U19" s="16" t="str">
        <f>VLOOKUP(LEFT(T19,1)&amp;LEFT(U11,1),Tables!$A$2:$B$257,2,TRUE)&amp;VLOOKUP(RIGHT(T19,1)&amp;RIGHT(U11,1),Tables!$A$2:$B$257,2,TRUE)</f>
        <v>20</v>
      </c>
      <c r="V19" s="9" t="s">
        <v>50</v>
      </c>
      <c r="W19" s="9"/>
      <c r="X19" s="9"/>
      <c r="Y19" s="9"/>
    </row>
    <row r="20" spans="2:25" ht="19.5" customHeight="1">
      <c r="B20" s="11" t="str">
        <f>VLOOKUP(N16,Tables!$A$2:$C$257,3,TRUE)</f>
        <v>CA</v>
      </c>
      <c r="C20" s="12" t="str">
        <f>VLOOKUP(O16,Tables!$A$2:$C$257,3,TRUE)</f>
        <v>75</v>
      </c>
      <c r="D20" s="12" t="str">
        <f>VLOOKUP(P16,Tables!$A$2:$C$257,3,TRUE)</f>
        <v>B4</v>
      </c>
      <c r="E20" s="13" t="str">
        <f>VLOOKUP(Q16,Tables!$A$2:$C$257,3,TRUE)</f>
        <v>95</v>
      </c>
      <c r="F20" s="12" t="str">
        <f>C20</f>
        <v>75</v>
      </c>
      <c r="G20" s="12" t="str">
        <f>D20</f>
        <v>B4</v>
      </c>
      <c r="H20" s="12" t="str">
        <f>E20</f>
        <v>95</v>
      </c>
      <c r="I20" s="12" t="str">
        <f>B20</f>
        <v>CA</v>
      </c>
      <c r="J20" s="11" t="str">
        <f>VLOOKUP(VLOOKUP(LEFT(VLOOKUP(F20,Tables!$A$2:$E$257,5,TRUE),1)&amp;LEFT(VLOOKUP(F21,Tables!$A$2:$F$257,6,TRUE),1),Tables!$A$2:$B$257,2,TRUE)&amp;VLOOKUP(LEFT(F22,1)&amp;LEFT(F19,1),Tables!$A$2:$B$257,2,TRUE),Tables!$A$2:$B$257,2,TRUE)&amp;VLOOKUP(VLOOKUP(RIGHT(VLOOKUP(F20,Tables!$A$2:$E$257,5,TRUE),1)&amp;RIGHT(VLOOKUP(F21,Tables!$A$2:$F$257,6,TRUE),1),Tables!$A$2:$B$257,2,TRUE)&amp;VLOOKUP(RIGHT(F22,1)&amp;RIGHT(F19,1),Tables!$A$2:$B$257,2,TRUE),Tables!$A$2:$B$257,2,TRUE)</f>
        <v>12</v>
      </c>
      <c r="K20" s="12" t="str">
        <f>VLOOKUP(VLOOKUP(LEFT(VLOOKUP(G20,Tables!$A$2:$E$257,5,TRUE),1)&amp;LEFT(VLOOKUP(G21,Tables!$A$2:$F$257,6,TRUE),1),Tables!$A$2:$B$257,2,TRUE)&amp;VLOOKUP(LEFT(G22,1)&amp;LEFT(G19,1),Tables!$A$2:$B$257,2,TRUE),Tables!$A$2:$B$257,2,TRUE)&amp;VLOOKUP(VLOOKUP(RIGHT(VLOOKUP(G20,Tables!$A$2:$E$257,5,TRUE),1)&amp;RIGHT(VLOOKUP(G21,Tables!$A$2:$F$257,6,TRUE),1),Tables!$A$2:$B$257,2,TRUE)&amp;VLOOKUP(RIGHT(G22,1)&amp;RIGHT(G19,1),Tables!$A$2:$B$257,2,TRUE),Tables!$A$2:$B$257,2,TRUE)</f>
        <v>65</v>
      </c>
      <c r="L20" s="12" t="str">
        <f>VLOOKUP(VLOOKUP(LEFT(VLOOKUP(H20,Tables!$A$2:$E$257,5,TRUE),1)&amp;LEFT(VLOOKUP(H21,Tables!$A$2:$F$257,6,TRUE),1),Tables!$A$2:$B$257,2,TRUE)&amp;VLOOKUP(LEFT(H22,1)&amp;LEFT(H19,1),Tables!$A$2:$B$257,2,TRUE),Tables!$A$2:$B$257,2,TRUE)&amp;VLOOKUP(VLOOKUP(RIGHT(VLOOKUP(H20,Tables!$A$2:$E$257,5,TRUE),1)&amp;RIGHT(VLOOKUP(H21,Tables!$A$2:$F$257,6,TRUE),1),Tables!$A$2:$B$257,2,TRUE)&amp;VLOOKUP(RIGHT(H22,1)&amp;RIGHT(H19,1),Tables!$A$2:$B$257,2,TRUE),Tables!$A$2:$B$257,2,TRUE)</f>
        <v>3C</v>
      </c>
      <c r="M20" s="13" t="str">
        <f>VLOOKUP(VLOOKUP(LEFT(VLOOKUP(I20,Tables!$A$2:$E$257,5,TRUE),1)&amp;LEFT(VLOOKUP(I21,Tables!$A$2:$F$257,6,TRUE),1),Tables!$A$2:$B$257,2,TRUE)&amp;VLOOKUP(LEFT(I22,1)&amp;LEFT(I19,1),Tables!$A$2:$B$257,2,TRUE),Tables!$A$2:$B$257,2,TRUE)&amp;VLOOKUP(VLOOKUP(RIGHT(VLOOKUP(I20,Tables!$A$2:$E$257,5,TRUE),1)&amp;RIGHT(VLOOKUP(I21,Tables!$A$2:$F$257,6,TRUE),1),Tables!$A$2:$B$257,2,TRUE)&amp;VLOOKUP(RIGHT(I22,1)&amp;RIGHT(I19,1),Tables!$A$2:$B$257,2,TRUE),Tables!$A$2:$B$257,2,TRUE)</f>
        <v>98</v>
      </c>
      <c r="N20" s="11" t="str">
        <f>VLOOKUP(LEFT(J20,1)&amp;LEFT(R20,1),Tables!$A$2:$B$257,2,TRUE)&amp;VLOOKUP(RIGHT(J20,1)&amp;RIGHT(R20,1),Tables!$A$2:$B$257,2,TRUE)</f>
        <v>B1</v>
      </c>
      <c r="O20" s="12" t="str">
        <f>VLOOKUP(LEFT(K20,1)&amp;LEFT(S20,1),Tables!$A$2:$B$257,2,TRUE)&amp;VLOOKUP(RIGHT(K20,1)&amp;RIGHT(S20,1),Tables!$A$2:$B$257,2,TRUE)</f>
        <v>0C</v>
      </c>
      <c r="P20" s="12" t="str">
        <f>VLOOKUP(LEFT(L20,1)&amp;LEFT(T20,1),Tables!$A$2:$B$257,2,TRUE)&amp;VLOOKUP(RIGHT(L20,1)&amp;RIGHT(T20,1),Tables!$A$2:$B$257,2,TRUE)</f>
        <v>26</v>
      </c>
      <c r="Q20" s="13" t="str">
        <f>VLOOKUP(LEFT(M20,1)&amp;LEFT(U20,1),Tables!$A$2:$B$257,2,TRUE)&amp;VLOOKUP(RIGHT(M20,1)&amp;RIGHT(U20,1),Tables!$A$2:$B$257,2,TRUE)</f>
        <v>FF</v>
      </c>
      <c r="R20" s="11" t="str">
        <f>VLOOKUP(LEFT(VLOOKUP(U17,Tables!$A$2:$C$257,3,TRUE),1)&amp;LEFT(R12,1),Tables!$A$2:$B$257,2,TRUE)&amp;VLOOKUP(RIGHT(VLOOKUP(U17,Tables!$A$2:$C$257,3,TRUE),1)&amp;RIGHT(R12,1),Tables!$A$2:$B$257,2,TRUE)</f>
        <v>A3</v>
      </c>
      <c r="S20" s="12" t="str">
        <f>VLOOKUP(LEFT(R20,1)&amp;LEFT(S12,1),Tables!$A$2:$B$257,2,TRUE)&amp;VLOOKUP(RIGHT(R20,1)&amp;RIGHT(S12,1),Tables!$A$2:$B$257,2,TRUE)</f>
        <v>69</v>
      </c>
      <c r="T20" s="12" t="str">
        <f>VLOOKUP(LEFT(S20,1)&amp;LEFT(T12,1),Tables!$A$2:$B$257,2,TRUE)&amp;VLOOKUP(RIGHT(S20,1)&amp;RIGHT(T12,1),Tables!$A$2:$B$257,2,TRUE)</f>
        <v>1A</v>
      </c>
      <c r="U20" s="13" t="str">
        <f>VLOOKUP(LEFT(T20,1)&amp;LEFT(U12,1),Tables!$A$2:$B$257,2,TRUE)&amp;VLOOKUP(RIGHT(T20,1)&amp;RIGHT(U12,1),Tables!$A$2:$B$257,2,TRUE)</f>
        <v>67</v>
      </c>
      <c r="V20" s="9"/>
      <c r="W20" s="9"/>
      <c r="X20" s="9"/>
      <c r="Y20" s="9"/>
    </row>
    <row r="21" spans="2:25" ht="19.5" customHeight="1">
      <c r="B21" s="11" t="str">
        <f>VLOOKUP(N17,Tables!$A$2:$C$257,3,TRUE)</f>
        <v>75</v>
      </c>
      <c r="C21" s="12" t="str">
        <f>VLOOKUP(O17,Tables!$A$2:$C$257,3,TRUE)</f>
        <v>BB</v>
      </c>
      <c r="D21" s="12" t="str">
        <f>VLOOKUP(P17,Tables!$A$2:$C$257,3,TRUE)</f>
        <v>3A</v>
      </c>
      <c r="E21" s="13" t="str">
        <f>VLOOKUP(Q17,Tables!$A$2:$C$257,3,TRUE)</f>
        <v>9F</v>
      </c>
      <c r="F21" s="12" t="str">
        <f>D21</f>
        <v>3A</v>
      </c>
      <c r="G21" s="12" t="str">
        <f>E21</f>
        <v>9F</v>
      </c>
      <c r="H21" s="12" t="str">
        <f>B21</f>
        <v>75</v>
      </c>
      <c r="I21" s="12" t="str">
        <f>C21</f>
        <v>BB</v>
      </c>
      <c r="J21" s="11" t="str">
        <f>VLOOKUP(VLOOKUP(LEFT(VLOOKUP(F21,Tables!$A$2:$E$257,5,TRUE),1)&amp;LEFT(VLOOKUP(F22,Tables!$A$2:$F$257,6,TRUE),1),Tables!$A$2:$B$257,2,TRUE)&amp;VLOOKUP(LEFT(F19,1)&amp;LEFT(F20,1),Tables!$A$2:$B$257,2,TRUE),Tables!$A$2:$B$257,2,TRUE)&amp;VLOOKUP(VLOOKUP(RIGHT(VLOOKUP(F21,Tables!$A$2:$E$257,5,TRUE),1)&amp;RIGHT(VLOOKUP(F22,Tables!$A$2:$F$257,6,TRUE),1),Tables!$A$2:$B$257,2,TRUE)&amp;VLOOKUP(RIGHT(F19,1)&amp;RIGHT(F20,1),Tables!$A$2:$B$257,2,TRUE),Tables!$A$2:$B$257,2,TRUE)</f>
        <v>AA</v>
      </c>
      <c r="K21" s="12" t="str">
        <f>VLOOKUP(VLOOKUP(LEFT(VLOOKUP(G21,Tables!$A$2:$E$257,5,TRUE),1)&amp;LEFT(VLOOKUP(G22,Tables!$A$2:$F$257,6,TRUE),1),Tables!$A$2:$B$257,2,TRUE)&amp;VLOOKUP(LEFT(G19,1)&amp;LEFT(G20,1),Tables!$A$2:$B$257,2,TRUE),Tables!$A$2:$B$257,2,TRUE)&amp;VLOOKUP(VLOOKUP(RIGHT(VLOOKUP(G21,Tables!$A$2:$E$257,5,TRUE),1)&amp;RIGHT(VLOOKUP(G22,Tables!$A$2:$F$257,6,TRUE),1),Tables!$A$2:$B$257,2,TRUE)&amp;VLOOKUP(RIGHT(G19,1)&amp;RIGHT(G20,1),Tables!$A$2:$B$257,2,TRUE),Tables!$A$2:$B$257,2,TRUE)</f>
        <v>E8</v>
      </c>
      <c r="L21" s="12" t="str">
        <f>VLOOKUP(VLOOKUP(LEFT(VLOOKUP(H21,Tables!$A$2:$E$257,5,TRUE),1)&amp;LEFT(VLOOKUP(H22,Tables!$A$2:$F$257,6,TRUE),1),Tables!$A$2:$B$257,2,TRUE)&amp;VLOOKUP(LEFT(H19,1)&amp;LEFT(H20,1),Tables!$A$2:$B$257,2,TRUE),Tables!$A$2:$B$257,2,TRUE)&amp;VLOOKUP(VLOOKUP(RIGHT(VLOOKUP(H21,Tables!$A$2:$E$257,5,TRUE),1)&amp;RIGHT(VLOOKUP(H22,Tables!$A$2:$F$257,6,TRUE),1),Tables!$A$2:$B$257,2,TRUE)&amp;VLOOKUP(RIGHT(H19,1)&amp;RIGHT(H20,1),Tables!$A$2:$B$257,2,TRUE),Tables!$A$2:$B$257,2,TRUE)</f>
        <v>CE</v>
      </c>
      <c r="M21" s="13" t="str">
        <f>VLOOKUP(VLOOKUP(LEFT(VLOOKUP(I21,Tables!$A$2:$E$257,5,TRUE),1)&amp;LEFT(VLOOKUP(I22,Tables!$A$2:$F$257,6,TRUE),1),Tables!$A$2:$B$257,2,TRUE)&amp;VLOOKUP(LEFT(I19,1)&amp;LEFT(I20,1),Tables!$A$2:$B$257,2,TRUE),Tables!$A$2:$B$257,2,TRUE)&amp;VLOOKUP(VLOOKUP(RIGHT(VLOOKUP(I21,Tables!$A$2:$E$257,5,TRUE),1)&amp;RIGHT(VLOOKUP(I22,Tables!$A$2:$F$257,6,TRUE),1),Tables!$A$2:$B$257,2,TRUE)&amp;VLOOKUP(RIGHT(I19,1)&amp;RIGHT(I20,1),Tables!$A$2:$B$257,2,TRUE),Tables!$A$2:$B$257,2,TRUE)</f>
        <v>C4</v>
      </c>
      <c r="N21" s="11" t="str">
        <f>VLOOKUP(LEFT(J21,1)&amp;LEFT(R21,1),Tables!$A$2:$B$257,2,TRUE)&amp;VLOOKUP(RIGHT(J21,1)&amp;RIGHT(R21,1),Tables!$A$2:$B$257,2,TRUE)</f>
        <v>FE</v>
      </c>
      <c r="O21" s="12" t="str">
        <f>VLOOKUP(LEFT(K21,1)&amp;LEFT(S21,1),Tables!$A$2:$B$257,2,TRUE)&amp;VLOOKUP(RIGHT(K21,1)&amp;RIGHT(S21,1),Tables!$A$2:$B$257,2,TRUE)</f>
        <v>CD</v>
      </c>
      <c r="P21" s="12" t="str">
        <f>VLOOKUP(LEFT(L21,1)&amp;LEFT(T21,1),Tables!$A$2:$B$257,2,TRUE)&amp;VLOOKUP(RIGHT(L21,1)&amp;RIGHT(T21,1),Tables!$A$2:$B$257,2,TRUE)</f>
        <v>45</v>
      </c>
      <c r="Q21" s="13" t="str">
        <f>VLOOKUP(LEFT(M21,1)&amp;LEFT(U21,1),Tables!$A$2:$B$257,2,TRUE)&amp;VLOOKUP(RIGHT(M21,1)&amp;RIGHT(U21,1),Tables!$A$2:$B$257,2,TRUE)</f>
        <v>38</v>
      </c>
      <c r="R21" s="11" t="str">
        <f>VLOOKUP(LEFT(VLOOKUP(U18,Tables!$A$2:$C$257,3,TRUE),1)&amp;LEFT(R13,1),Tables!$A$2:$B$257,2,TRUE)&amp;VLOOKUP(RIGHT(VLOOKUP(U18,Tables!$A$2:$C$257,3,TRUE),1)&amp;RIGHT(R13,1),Tables!$A$2:$B$257,2,TRUE)</f>
        <v>54</v>
      </c>
      <c r="S21" s="12" t="str">
        <f>VLOOKUP(LEFT(R21,1)&amp;LEFT(S13,1),Tables!$A$2:$B$257,2,TRUE)&amp;VLOOKUP(RIGHT(R21,1)&amp;RIGHT(S13,1),Tables!$A$2:$B$257,2,TRUE)</f>
        <v>25</v>
      </c>
      <c r="T21" s="12" t="str">
        <f>VLOOKUP(LEFT(S21,1)&amp;LEFT(T13,1),Tables!$A$2:$B$257,2,TRUE)&amp;VLOOKUP(RIGHT(S21,1)&amp;RIGHT(T13,1),Tables!$A$2:$B$257,2,TRUE)</f>
        <v>8B</v>
      </c>
      <c r="U21" s="13" t="str">
        <f>VLOOKUP(LEFT(T21,1)&amp;LEFT(U13,1),Tables!$A$2:$B$257,2,TRUE)&amp;VLOOKUP(RIGHT(T21,1)&amp;RIGHT(U13,1),Tables!$A$2:$B$257,2,TRUE)</f>
        <v>FC</v>
      </c>
      <c r="V21" s="9"/>
      <c r="W21" s="9"/>
      <c r="X21" s="9"/>
      <c r="Y21" s="9"/>
    </row>
    <row r="22" spans="2:25" ht="19.5" customHeight="1">
      <c r="B22" s="17" t="str">
        <f>VLOOKUP(N18,Tables!$A$2:$C$257,3,TRUE)</f>
        <v>E7</v>
      </c>
      <c r="C22" s="18" t="str">
        <f>VLOOKUP(O18,Tables!$A$2:$C$257,3,TRUE)</f>
        <v>9C</v>
      </c>
      <c r="D22" s="18" t="str">
        <f>VLOOKUP(P18,Tables!$A$2:$C$257,3,TRUE)</f>
        <v>51</v>
      </c>
      <c r="E22" s="19" t="str">
        <f>VLOOKUP(Q18,Tables!$A$2:$C$257,3,TRUE)</f>
        <v>83</v>
      </c>
      <c r="F22" s="18" t="str">
        <f>E22</f>
        <v>83</v>
      </c>
      <c r="G22" s="18" t="str">
        <f>B22</f>
        <v>E7</v>
      </c>
      <c r="H22" s="18" t="str">
        <f>C22</f>
        <v>9C</v>
      </c>
      <c r="I22" s="18" t="str">
        <f>D22</f>
        <v>51</v>
      </c>
      <c r="J22" s="17" t="str">
        <f>VLOOKUP(VLOOKUP(LEFT(VLOOKUP(F22,Tables!$A$2:$E$257,5,TRUE),1)&amp;LEFT(VLOOKUP(F19,Tables!$A$2:$F$257,6,TRUE),1),Tables!$A$2:$B$257,2,TRUE)&amp;VLOOKUP(LEFT(F20,1)&amp;LEFT(F21,1),Tables!$A$2:$B$257,2,TRUE),Tables!$A$2:$B$257,2,TRUE)&amp;VLOOKUP(VLOOKUP(RIGHT(VLOOKUP(F22,Tables!$A$2:$E$257,5,TRUE),1)&amp;RIGHT(VLOOKUP(F19,Tables!$A$2:$F$257,6,TRUE),1),Tables!$A$2:$B$257,2,TRUE)&amp;VLOOKUP(RIGHT(F20,1)&amp;RIGHT(F21,1),Tables!$A$2:$B$257,2,TRUE),Tables!$A$2:$B$257,2,TRUE)</f>
        <v>0D</v>
      </c>
      <c r="K22" s="18" t="str">
        <f>VLOOKUP(VLOOKUP(LEFT(VLOOKUP(G22,Tables!$A$2:$E$257,5,TRUE),1)&amp;LEFT(VLOOKUP(G19,Tables!$A$2:$F$257,6,TRUE),1),Tables!$A$2:$B$257,2,TRUE)&amp;VLOOKUP(LEFT(G20,1)&amp;LEFT(G21,1),Tables!$A$2:$B$257,2,TRUE),Tables!$A$2:$B$257,2,TRUE)&amp;VLOOKUP(VLOOKUP(RIGHT(VLOOKUP(G22,Tables!$A$2:$E$257,5,TRUE),1)&amp;RIGHT(VLOOKUP(G19,Tables!$A$2:$F$257,6,TRUE),1),Tables!$A$2:$B$257,2,TRUE)&amp;VLOOKUP(RIGHT(G20,1)&amp;RIGHT(G21,1),Tables!$A$2:$B$257,2,TRUE),Tables!$A$2:$B$257,2,TRUE)</f>
        <v>23</v>
      </c>
      <c r="L22" s="18" t="str">
        <f>VLOOKUP(VLOOKUP(LEFT(VLOOKUP(H22,Tables!$A$2:$E$257,5,TRUE),1)&amp;LEFT(VLOOKUP(H19,Tables!$A$2:$F$257,6,TRUE),1),Tables!$A$2:$B$257,2,TRUE)&amp;VLOOKUP(LEFT(H20,1)&amp;LEFT(H21,1),Tables!$A$2:$B$257,2,TRUE),Tables!$A$2:$B$257,2,TRUE)&amp;VLOOKUP(VLOOKUP(RIGHT(VLOOKUP(H22,Tables!$A$2:$E$257,5,TRUE),1)&amp;RIGHT(VLOOKUP(H19,Tables!$A$2:$F$257,6,TRUE),1),Tables!$A$2:$B$257,2,TRUE)&amp;VLOOKUP(RIGHT(H20,1)&amp;RIGHT(H21,1),Tables!$A$2:$B$257,2,TRUE),Tables!$A$2:$B$257,2,TRUE)</f>
        <v>D1</v>
      </c>
      <c r="M22" s="19" t="str">
        <f>VLOOKUP(VLOOKUP(LEFT(VLOOKUP(I22,Tables!$A$2:$E$257,5,TRUE),1)&amp;LEFT(VLOOKUP(I19,Tables!$A$2:$F$257,6,TRUE),1),Tables!$A$2:$B$257,2,TRUE)&amp;VLOOKUP(LEFT(I20,1)&amp;LEFT(I21,1),Tables!$A$2:$B$257,2,TRUE),Tables!$A$2:$B$257,2,TRUE)&amp;VLOOKUP(VLOOKUP(RIGHT(VLOOKUP(I22,Tables!$A$2:$E$257,5,TRUE),1)&amp;RIGHT(VLOOKUP(I19,Tables!$A$2:$F$257,6,TRUE),1),Tables!$A$2:$B$257,2,TRUE)&amp;VLOOKUP(RIGHT(I20,1)&amp;RIGHT(I21,1),Tables!$A$2:$B$257,2,TRUE),Tables!$A$2:$B$257,2,TRUE)</f>
        <v>78</v>
      </c>
      <c r="N22" s="17" t="str">
        <f>VLOOKUP(LEFT(J22,1)&amp;LEFT(R22,1),Tables!$A$2:$B$257,2,TRUE)&amp;VLOOKUP(RIGHT(J22,1)&amp;RIGHT(R22,1),Tables!$A$2:$B$257,2,TRUE)</f>
        <v>1C</v>
      </c>
      <c r="O22" s="18" t="str">
        <f>VLOOKUP(LEFT(K22,1)&amp;LEFT(S22,1),Tables!$A$2:$B$257,2,TRUE)&amp;VLOOKUP(RIGHT(K22,1)&amp;RIGHT(S22,1),Tables!$A$2:$B$257,2,TRUE)</f>
        <v>8C</v>
      </c>
      <c r="P22" s="18" t="str">
        <f>VLOOKUP(LEFT(L22,1)&amp;LEFT(T22,1),Tables!$A$2:$B$257,2,TRUE)&amp;VLOOKUP(RIGHT(L22,1)&amp;RIGHT(T22,1),Tables!$A$2:$B$257,2,TRUE)</f>
        <v>8E</v>
      </c>
      <c r="Q22" s="19" t="str">
        <f>VLOOKUP(LEFT(M22,1)&amp;LEFT(U22,1),Tables!$A$2:$B$257,2,TRUE)&amp;VLOOKUP(RIGHT(M22,1)&amp;RIGHT(U22,1),Tables!$A$2:$B$257,2,TRUE)</f>
        <v>A6</v>
      </c>
      <c r="R22" s="17" t="str">
        <f>VLOOKUP(LEFT(VLOOKUP(U15,Tables!$A$2:$C$257,3,TRUE),1)&amp;LEFT(R14,1),Tables!$A$2:$B$257,2,TRUE)&amp;VLOOKUP(RIGHT(VLOOKUP(U15,Tables!$A$2:$C$257,3,TRUE),1)&amp;RIGHT(R14,1),Tables!$A$2:$B$257,2,TRUE)</f>
        <v>11</v>
      </c>
      <c r="S22" s="18" t="str">
        <f>VLOOKUP(LEFT(R22,1)&amp;LEFT(S14,1),Tables!$A$2:$B$257,2,TRUE)&amp;VLOOKUP(RIGHT(R22,1)&amp;RIGHT(S14,1),Tables!$A$2:$B$257,2,TRUE)</f>
        <v>AF</v>
      </c>
      <c r="T22" s="18" t="str">
        <f>VLOOKUP(LEFT(S22,1)&amp;LEFT(T14,1),Tables!$A$2:$B$257,2,TRUE)&amp;VLOOKUP(RIGHT(S22,1)&amp;RIGHT(T14,1),Tables!$A$2:$B$257,2,TRUE)</f>
        <v>5F</v>
      </c>
      <c r="U22" s="19" t="str">
        <f>VLOOKUP(LEFT(T22,1)&amp;LEFT(U14,1),Tables!$A$2:$B$257,2,TRUE)&amp;VLOOKUP(RIGHT(T22,1)&amp;RIGHT(U14,1),Tables!$A$2:$B$257,2,TRUE)</f>
        <v>DE</v>
      </c>
      <c r="V22" s="9"/>
      <c r="W22" s="9"/>
      <c r="X22" s="9"/>
      <c r="Y22" s="9"/>
    </row>
    <row r="23" spans="1:25" ht="19.5" customHeight="1">
      <c r="A23" s="5" t="s">
        <v>7</v>
      </c>
      <c r="B23" s="14" t="str">
        <f>VLOOKUP(N19,Tables!$A$2:$C$257,3,TRUE)</f>
        <v>0E</v>
      </c>
      <c r="C23" s="15" t="str">
        <f>VLOOKUP(O19,Tables!$A$2:$C$257,3,TRUE)</f>
        <v>5C</v>
      </c>
      <c r="D23" s="15" t="str">
        <f>VLOOKUP(P19,Tables!$A$2:$C$257,3,TRUE)</f>
        <v>BF</v>
      </c>
      <c r="E23" s="16" t="str">
        <f>VLOOKUP(Q19,Tables!$A$2:$C$257,3,TRUE)</f>
        <v>8D</v>
      </c>
      <c r="F23" s="15" t="str">
        <f>B23</f>
        <v>0E</v>
      </c>
      <c r="G23" s="15" t="str">
        <f>C23</f>
        <v>5C</v>
      </c>
      <c r="H23" s="15" t="str">
        <f>D23</f>
        <v>BF</v>
      </c>
      <c r="I23" s="15" t="str">
        <f>E23</f>
        <v>8D</v>
      </c>
      <c r="J23" s="14" t="str">
        <f>VLOOKUP(VLOOKUP(LEFT(VLOOKUP(F23,Tables!$A$2:$E$257,5,TRUE),1)&amp;LEFT(VLOOKUP(F24,Tables!$A$2:$F$257,6,TRUE),1),Tables!$A$2:$B$257,2,TRUE)&amp;VLOOKUP(LEFT(F25,1)&amp;LEFT(F26,1),Tables!$A$2:$B$257,2,TRUE),Tables!$A$2:$B$257,2,TRUE)&amp;VLOOKUP(VLOOKUP(RIGHT(VLOOKUP(F23,Tables!$A$2:$E$257,5,TRUE),1)&amp;RIGHT(VLOOKUP(F24,Tables!$A$2:$F$257,6,TRUE),1),Tables!$A$2:$B$257,2,TRUE)&amp;VLOOKUP(RIGHT(F25,1)&amp;RIGHT(F26,1),Tables!$A$2:$B$257,2,TRUE),Tables!$A$2:$B$257,2,TRUE)</f>
        <v>4F</v>
      </c>
      <c r="K23" s="15" t="str">
        <f>VLOOKUP(VLOOKUP(LEFT(VLOOKUP(G23,Tables!$A$2:$E$257,5,TRUE),1)&amp;LEFT(VLOOKUP(G24,Tables!$A$2:$F$257,6,TRUE),1),Tables!$A$2:$B$257,2,TRUE)&amp;VLOOKUP(LEFT(G25,1)&amp;LEFT(G26,1),Tables!$A$2:$B$257,2,TRUE),Tables!$A$2:$B$257,2,TRUE)&amp;VLOOKUP(VLOOKUP(RIGHT(VLOOKUP(G23,Tables!$A$2:$E$257,5,TRUE),1)&amp;RIGHT(VLOOKUP(G24,Tables!$A$2:$F$257,6,TRUE),1),Tables!$A$2:$B$257,2,TRUE)&amp;VLOOKUP(RIGHT(G25,1)&amp;RIGHT(G26,1),Tables!$A$2:$B$257,2,TRUE),Tables!$A$2:$B$257,2,TRUE)</f>
        <v>21</v>
      </c>
      <c r="L23" s="15" t="str">
        <f>VLOOKUP(VLOOKUP(LEFT(VLOOKUP(H23,Tables!$A$2:$E$257,5,TRUE),1)&amp;LEFT(VLOOKUP(H24,Tables!$A$2:$F$257,6,TRUE),1),Tables!$A$2:$B$257,2,TRUE)&amp;VLOOKUP(LEFT(H25,1)&amp;LEFT(H26,1),Tables!$A$2:$B$257,2,TRUE),Tables!$A$2:$B$257,2,TRUE)&amp;VLOOKUP(VLOOKUP(RIGHT(VLOOKUP(H23,Tables!$A$2:$E$257,5,TRUE),1)&amp;RIGHT(VLOOKUP(H24,Tables!$A$2:$F$257,6,TRUE),1),Tables!$A$2:$B$257,2,TRUE)&amp;VLOOKUP(RIGHT(H25,1)&amp;RIGHT(H26,1),Tables!$A$2:$B$257,2,TRUE),Tables!$A$2:$B$257,2,TRUE)</f>
        <v>80</v>
      </c>
      <c r="M23" s="16" t="str">
        <f>VLOOKUP(VLOOKUP(LEFT(VLOOKUP(I23,Tables!$A$2:$E$257,5,TRUE),1)&amp;LEFT(VLOOKUP(I24,Tables!$A$2:$F$257,6,TRUE),1),Tables!$A$2:$B$257,2,TRUE)&amp;VLOOKUP(LEFT(I25,1)&amp;LEFT(I26,1),Tables!$A$2:$B$257,2,TRUE),Tables!$A$2:$B$257,2,TRUE)&amp;VLOOKUP(VLOOKUP(RIGHT(VLOOKUP(I23,Tables!$A$2:$E$257,5,TRUE),1)&amp;RIGHT(VLOOKUP(I24,Tables!$A$2:$F$257,6,TRUE),1),Tables!$A$2:$B$257,2,TRUE)&amp;VLOOKUP(RIGHT(I25,1)&amp;RIGHT(I26,1),Tables!$A$2:$B$257,2,TRUE),Tables!$A$2:$B$257,2,TRUE)</f>
        <v>E6</v>
      </c>
      <c r="N23" s="14" t="str">
        <f>VLOOKUP(LEFT(J23,1)&amp;LEFT(R23,1),Tables!$A$2:$B$257,2,TRUE)&amp;VLOOKUP(RIGHT(J23,1)&amp;RIGHT(R23,1),Tables!$A$2:$B$257,2,TRUE)</f>
        <v>E7</v>
      </c>
      <c r="O23" s="15" t="str">
        <f>VLOOKUP(LEFT(K23,1)&amp;LEFT(S23,1),Tables!$A$2:$B$257,2,TRUE)&amp;VLOOKUP(RIGHT(K23,1)&amp;RIGHT(S23,1),Tables!$A$2:$B$257,2,TRUE)</f>
        <v>B2</v>
      </c>
      <c r="P23" s="15" t="str">
        <f>VLOOKUP(LEFT(L23,1)&amp;LEFT(T23,1),Tables!$A$2:$B$257,2,TRUE)&amp;VLOOKUP(RIGHT(L23,1)&amp;RIGHT(T23,1),Tables!$A$2:$B$257,2,TRUE)</f>
        <v>3E</v>
      </c>
      <c r="Q23" s="16" t="str">
        <f>VLOOKUP(LEFT(M23,1)&amp;LEFT(U23,1),Tables!$A$2:$B$257,2,TRUE)&amp;VLOOKUP(RIGHT(M23,1)&amp;RIGHT(U23,1),Tables!$A$2:$B$257,2,TRUE)</f>
        <v>51</v>
      </c>
      <c r="R23" s="14" t="str">
        <f>VLOOKUP(LEFT(VLOOKUP(U19,Tables!$A$2:$C$257,3,TRUE),1)&amp;LEFT(R15,1),Tables!$A$2:$B$257,2,TRUE)&amp;VLOOKUP(RIGHT(VLOOKUP(U19,Tables!$A$2:$C$257,3,TRUE),1)&amp;RIGHT(R15,1),Tables!$A$2:$B$257,2,TRUE)</f>
        <v>A8</v>
      </c>
      <c r="S23" s="15" t="str">
        <f>VLOOKUP(LEFT(R23,1)&amp;LEFT(S15,1),Tables!$A$2:$B$257,2,TRUE)&amp;VLOOKUP(RIGHT(R23,1)&amp;RIGHT(S15,1),Tables!$A$2:$B$257,2,TRUE)</f>
        <v>93</v>
      </c>
      <c r="T23" s="15" t="str">
        <f>VLOOKUP(LEFT(S23,1)&amp;LEFT(T15,1),Tables!$A$2:$B$257,2,TRUE)&amp;VLOOKUP(RIGHT(S23,1)&amp;RIGHT(T15,1),Tables!$A$2:$B$257,2,TRUE)</f>
        <v>BE</v>
      </c>
      <c r="U23" s="16" t="str">
        <f>VLOOKUP(LEFT(T23,1)&amp;LEFT(U15,1),Tables!$A$2:$B$257,2,TRUE)&amp;VLOOKUP(RIGHT(T23,1)&amp;RIGHT(U15,1),Tables!$A$2:$B$257,2,TRUE)</f>
        <v>B7</v>
      </c>
      <c r="V23" s="20"/>
      <c r="W23" s="20"/>
      <c r="X23" s="20"/>
      <c r="Y23" s="20"/>
    </row>
    <row r="24" spans="1:25" ht="19.5" customHeight="1">
      <c r="A24" s="6"/>
      <c r="B24" s="11" t="str">
        <f>VLOOKUP(N20,Tables!$A$2:$C$257,3,TRUE)</f>
        <v>C8</v>
      </c>
      <c r="C24" s="12" t="str">
        <f>VLOOKUP(O20,Tables!$A$2:$C$257,3,TRUE)</f>
        <v>FE</v>
      </c>
      <c r="D24" s="12" t="str">
        <f>VLOOKUP(P20,Tables!$A$2:$C$257,3,TRUE)</f>
        <v>F7</v>
      </c>
      <c r="E24" s="13" t="str">
        <f>VLOOKUP(Q20,Tables!$A$2:$C$257,3,TRUE)</f>
        <v>16</v>
      </c>
      <c r="F24" s="12" t="str">
        <f>C24</f>
        <v>FE</v>
      </c>
      <c r="G24" s="12" t="str">
        <f>D24</f>
        <v>F7</v>
      </c>
      <c r="H24" s="12" t="str">
        <f>E24</f>
        <v>16</v>
      </c>
      <c r="I24" s="12" t="str">
        <f>B24</f>
        <v>C8</v>
      </c>
      <c r="J24" s="11" t="str">
        <f>VLOOKUP(VLOOKUP(LEFT(VLOOKUP(F24,Tables!$A$2:$E$257,5,TRUE),1)&amp;LEFT(VLOOKUP(F25,Tables!$A$2:$F$257,6,TRUE),1),Tables!$A$2:$B$257,2,TRUE)&amp;VLOOKUP(LEFT(F26,1)&amp;LEFT(F23,1),Tables!$A$2:$B$257,2,TRUE),Tables!$A$2:$B$257,2,TRUE)&amp;VLOOKUP(VLOOKUP(RIGHT(VLOOKUP(F24,Tables!$A$2:$E$257,5,TRUE),1)&amp;RIGHT(VLOOKUP(F25,Tables!$A$2:$F$257,6,TRUE),1),Tables!$A$2:$B$257,2,TRUE)&amp;VLOOKUP(RIGHT(F26,1)&amp;RIGHT(F23,1),Tables!$A$2:$B$257,2,TRUE),Tables!$A$2:$B$257,2,TRUE)</f>
        <v>7F</v>
      </c>
      <c r="K24" s="12" t="str">
        <f>VLOOKUP(VLOOKUP(LEFT(VLOOKUP(G24,Tables!$A$2:$E$257,5,TRUE),1)&amp;LEFT(VLOOKUP(G25,Tables!$A$2:$F$257,6,TRUE),1),Tables!$A$2:$B$257,2,TRUE)&amp;VLOOKUP(LEFT(G26,1)&amp;LEFT(G23,1),Tables!$A$2:$B$257,2,TRUE),Tables!$A$2:$B$257,2,TRUE)&amp;VLOOKUP(VLOOKUP(RIGHT(VLOOKUP(G24,Tables!$A$2:$E$257,5,TRUE),1)&amp;RIGHT(VLOOKUP(G25,Tables!$A$2:$F$257,6,TRUE),1),Tables!$A$2:$B$257,2,TRUE)&amp;VLOOKUP(RIGHT(G26,1)&amp;RIGHT(G23,1),Tables!$A$2:$B$257,2,TRUE),Tables!$A$2:$B$257,2,TRUE)</f>
        <v>3C</v>
      </c>
      <c r="L24" s="12" t="str">
        <f>VLOOKUP(VLOOKUP(LEFT(VLOOKUP(H24,Tables!$A$2:$E$257,5,TRUE),1)&amp;LEFT(VLOOKUP(H25,Tables!$A$2:$F$257,6,TRUE),1),Tables!$A$2:$B$257,2,TRUE)&amp;VLOOKUP(LEFT(H26,1)&amp;LEFT(H23,1),Tables!$A$2:$B$257,2,TRUE),Tables!$A$2:$B$257,2,TRUE)&amp;VLOOKUP(VLOOKUP(RIGHT(VLOOKUP(H24,Tables!$A$2:$E$257,5,TRUE),1)&amp;RIGHT(VLOOKUP(H25,Tables!$A$2:$F$257,6,TRUE),1),Tables!$A$2:$B$257,2,TRUE)&amp;VLOOKUP(RIGHT(H26,1)&amp;RIGHT(H23,1),Tables!$A$2:$B$257,2,TRUE),Tables!$A$2:$B$257,2,TRUE)</f>
        <v>21</v>
      </c>
      <c r="M24" s="13" t="str">
        <f>VLOOKUP(VLOOKUP(LEFT(VLOOKUP(I24,Tables!$A$2:$E$257,5,TRUE),1)&amp;LEFT(VLOOKUP(I25,Tables!$A$2:$F$257,6,TRUE),1),Tables!$A$2:$B$257,2,TRUE)&amp;VLOOKUP(LEFT(I26,1)&amp;LEFT(I23,1),Tables!$A$2:$B$257,2,TRUE),Tables!$A$2:$B$257,2,TRUE)&amp;VLOOKUP(VLOOKUP(RIGHT(VLOOKUP(I24,Tables!$A$2:$E$257,5,TRUE),1)&amp;RIGHT(VLOOKUP(I25,Tables!$A$2:$F$257,6,TRUE),1),Tables!$A$2:$B$257,2,TRUE)&amp;VLOOKUP(RIGHT(I26,1)&amp;RIGHT(I23,1),Tables!$A$2:$B$257,2,TRUE),Tables!$A$2:$B$257,2,TRUE)</f>
        <v>C3</v>
      </c>
      <c r="N24" s="11" t="str">
        <f>VLOOKUP(LEFT(J24,1)&amp;LEFT(R24,1),Tables!$A$2:$B$257,2,TRUE)&amp;VLOOKUP(RIGHT(J24,1)&amp;RIGHT(R24,1),Tables!$A$2:$B$257,2,TRUE)</f>
        <v>CF</v>
      </c>
      <c r="O24" s="12" t="str">
        <f>VLOOKUP(LEFT(K24,1)&amp;LEFT(S24,1),Tables!$A$2:$B$257,2,TRUE)&amp;VLOOKUP(RIGHT(K24,1)&amp;RIGHT(S24,1),Tables!$A$2:$B$257,2,TRUE)</f>
        <v>ED</v>
      </c>
      <c r="P24" s="12" t="str">
        <f>VLOOKUP(LEFT(L24,1)&amp;LEFT(T24,1),Tables!$A$2:$B$257,2,TRUE)&amp;VLOOKUP(RIGHT(L24,1)&amp;RIGHT(T24,1),Tables!$A$2:$B$257,2,TRUE)</f>
        <v>68</v>
      </c>
      <c r="Q24" s="13" t="str">
        <f>VLOOKUP(LEFT(M24,1)&amp;LEFT(U24,1),Tables!$A$2:$B$257,2,TRUE)&amp;VLOOKUP(RIGHT(M24,1)&amp;RIGHT(U24,1),Tables!$A$2:$B$257,2,TRUE)</f>
        <v>9E</v>
      </c>
      <c r="R24" s="11" t="str">
        <f>VLOOKUP(LEFT(VLOOKUP(U20,Tables!$A$2:$C$257,3,TRUE),1)&amp;LEFT(R16,1),Tables!$A$2:$B$257,2,TRUE)&amp;VLOOKUP(RIGHT(VLOOKUP(U20,Tables!$A$2:$C$257,3,TRUE),1)&amp;RIGHT(R16,1),Tables!$A$2:$B$257,2,TRUE)</f>
        <v>B0</v>
      </c>
      <c r="S24" s="12" t="str">
        <f>VLOOKUP(LEFT(R24,1)&amp;LEFT(S16,1),Tables!$A$2:$B$257,2,TRUE)&amp;VLOOKUP(RIGHT(R24,1)&amp;RIGHT(S16,1),Tables!$A$2:$B$257,2,TRUE)</f>
        <v>D1</v>
      </c>
      <c r="T24" s="12" t="str">
        <f>VLOOKUP(LEFT(S24,1)&amp;LEFT(T16,1),Tables!$A$2:$B$257,2,TRUE)&amp;VLOOKUP(RIGHT(S24,1)&amp;RIGHT(T16,1),Tables!$A$2:$B$257,2,TRUE)</f>
        <v>49</v>
      </c>
      <c r="U24" s="13" t="str">
        <f>VLOOKUP(LEFT(T24,1)&amp;LEFT(U16,1),Tables!$A$2:$B$257,2,TRUE)&amp;VLOOKUP(RIGHT(T24,1)&amp;RIGHT(U16,1),Tables!$A$2:$B$257,2,TRUE)</f>
        <v>5D</v>
      </c>
      <c r="V24" s="10"/>
      <c r="W24" s="10"/>
      <c r="X24" s="10"/>
      <c r="Y24" s="10"/>
    </row>
    <row r="25" spans="1:25" ht="19.5" customHeight="1">
      <c r="A25" s="6"/>
      <c r="B25" s="11" t="str">
        <f>VLOOKUP(N21,Tables!$A$2:$C$257,3,TRUE)</f>
        <v>BB</v>
      </c>
      <c r="C25" s="12" t="str">
        <f>VLOOKUP(O21,Tables!$A$2:$C$257,3,TRUE)</f>
        <v>BD</v>
      </c>
      <c r="D25" s="12" t="str">
        <f>VLOOKUP(P21,Tables!$A$2:$C$257,3,TRUE)</f>
        <v>6E</v>
      </c>
      <c r="E25" s="13" t="str">
        <f>VLOOKUP(Q21,Tables!$A$2:$C$257,3,TRUE)</f>
        <v>07</v>
      </c>
      <c r="F25" s="12" t="str">
        <f>D25</f>
        <v>6E</v>
      </c>
      <c r="G25" s="12" t="str">
        <f>E25</f>
        <v>07</v>
      </c>
      <c r="H25" s="12" t="str">
        <f>B25</f>
        <v>BB</v>
      </c>
      <c r="I25" s="12" t="str">
        <f>C25</f>
        <v>BD</v>
      </c>
      <c r="J25" s="11" t="str">
        <f>VLOOKUP(VLOOKUP(LEFT(VLOOKUP(F25,Tables!$A$2:$E$257,5,TRUE),1)&amp;LEFT(VLOOKUP(F26,Tables!$A$2:$F$257,6,TRUE),1),Tables!$A$2:$B$257,2,TRUE)&amp;VLOOKUP(LEFT(F23,1)&amp;LEFT(F24,1),Tables!$A$2:$B$257,2,TRUE),Tables!$A$2:$B$257,2,TRUE)&amp;VLOOKUP(VLOOKUP(RIGHT(VLOOKUP(F25,Tables!$A$2:$E$257,5,TRUE),1)&amp;RIGHT(VLOOKUP(F26,Tables!$A$2:$F$257,6,TRUE),1),Tables!$A$2:$B$257,2,TRUE)&amp;VLOOKUP(RIGHT(F23,1)&amp;RIGHT(F24,1),Tables!$A$2:$B$257,2,TRUE),Tables!$A$2:$B$257,2,TRUE)</f>
        <v>40</v>
      </c>
      <c r="K25" s="12" t="str">
        <f>VLOOKUP(VLOOKUP(LEFT(VLOOKUP(G25,Tables!$A$2:$E$257,5,TRUE),1)&amp;LEFT(VLOOKUP(G26,Tables!$A$2:$F$257,6,TRUE),1),Tables!$A$2:$B$257,2,TRUE)&amp;VLOOKUP(LEFT(G23,1)&amp;LEFT(G24,1),Tables!$A$2:$B$257,2,TRUE),Tables!$A$2:$B$257,2,TRUE)&amp;VLOOKUP(VLOOKUP(RIGHT(VLOOKUP(G25,Tables!$A$2:$E$257,5,TRUE),1)&amp;RIGHT(VLOOKUP(G26,Tables!$A$2:$F$257,6,TRUE),1),Tables!$A$2:$B$257,2,TRUE)&amp;VLOOKUP(RIGHT(G23,1)&amp;RIGHT(G24,1),Tables!$A$2:$B$257,2,TRUE),Tables!$A$2:$B$257,2,TRUE)</f>
        <v>1A</v>
      </c>
      <c r="L25" s="12" t="str">
        <f>VLOOKUP(VLOOKUP(LEFT(VLOOKUP(H25,Tables!$A$2:$E$257,5,TRUE),1)&amp;LEFT(VLOOKUP(H26,Tables!$A$2:$F$257,6,TRUE),1),Tables!$A$2:$B$257,2,TRUE)&amp;VLOOKUP(LEFT(H23,1)&amp;LEFT(H24,1),Tables!$A$2:$B$257,2,TRUE),Tables!$A$2:$B$257,2,TRUE)&amp;VLOOKUP(VLOOKUP(RIGHT(VLOOKUP(H25,Tables!$A$2:$E$257,5,TRUE),1)&amp;RIGHT(VLOOKUP(H26,Tables!$A$2:$F$257,6,TRUE),1),Tables!$A$2:$B$257,2,TRUE)&amp;VLOOKUP(RIGHT(H23,1)&amp;RIGHT(H24,1),Tables!$A$2:$B$257,2,TRUE),Tables!$A$2:$B$257,2,TRUE)</f>
        <v>68</v>
      </c>
      <c r="M25" s="13" t="str">
        <f>VLOOKUP(VLOOKUP(LEFT(VLOOKUP(I25,Tables!$A$2:$E$257,5,TRUE),1)&amp;LEFT(VLOOKUP(I26,Tables!$A$2:$F$257,6,TRUE),1),Tables!$A$2:$B$257,2,TRUE)&amp;VLOOKUP(LEFT(I23,1)&amp;LEFT(I24,1),Tables!$A$2:$B$257,2,TRUE),Tables!$A$2:$B$257,2,TRUE)&amp;VLOOKUP(VLOOKUP(RIGHT(VLOOKUP(I25,Tables!$A$2:$E$257,5,TRUE),1)&amp;RIGHT(VLOOKUP(I26,Tables!$A$2:$F$257,6,TRUE),1),Tables!$A$2:$B$257,2,TRUE)&amp;VLOOKUP(RIGHT(I23,1)&amp;RIGHT(I24,1),Tables!$A$2:$B$257,2,TRUE),Tables!$A$2:$B$257,2,TRUE)</f>
        <v>0F</v>
      </c>
      <c r="N25" s="11" t="str">
        <f>VLOOKUP(LEFT(J25,1)&amp;LEFT(R25,1),Tables!$A$2:$B$257,2,TRUE)&amp;VLOOKUP(RIGHT(J25,1)&amp;RIGHT(R25,1),Tables!$A$2:$B$257,2,TRUE)</f>
        <v>DC</v>
      </c>
      <c r="O25" s="12" t="str">
        <f>VLOOKUP(LEFT(K25,1)&amp;LEFT(S25,1),Tables!$A$2:$B$257,2,TRUE)&amp;VLOOKUP(RIGHT(K25,1)&amp;RIGHT(S25,1),Tables!$A$2:$B$257,2,TRUE)</f>
        <v>8E</v>
      </c>
      <c r="P25" s="12" t="str">
        <f>VLOOKUP(LEFT(L25,1)&amp;LEFT(T25,1),Tables!$A$2:$B$257,2,TRUE)&amp;VLOOKUP(RIGHT(L25,1)&amp;RIGHT(T25,1),Tables!$A$2:$B$257,2,TRUE)</f>
        <v>EC</v>
      </c>
      <c r="Q25" s="13" t="str">
        <f>VLOOKUP(LEFT(M25,1)&amp;LEFT(U25,1),Tables!$A$2:$B$257,2,TRUE)&amp;VLOOKUP(RIGHT(M25,1)&amp;RIGHT(U25,1),Tables!$A$2:$B$257,2,TRUE)</f>
        <v>54</v>
      </c>
      <c r="R25" s="11" t="str">
        <f>VLOOKUP(LEFT(VLOOKUP(U21,Tables!$A$2:$C$257,3,TRUE),1)&amp;LEFT(R17,1),Tables!$A$2:$B$257,2,TRUE)&amp;VLOOKUP(RIGHT(VLOOKUP(U21,Tables!$A$2:$C$257,3,TRUE),1)&amp;RIGHT(R17,1),Tables!$A$2:$B$257,2,TRUE)</f>
        <v>9C</v>
      </c>
      <c r="S25" s="12" t="str">
        <f>VLOOKUP(LEFT(R25,1)&amp;LEFT(S17,1),Tables!$A$2:$B$257,2,TRUE)&amp;VLOOKUP(RIGHT(R25,1)&amp;RIGHT(S17,1),Tables!$A$2:$B$257,2,TRUE)</f>
        <v>94</v>
      </c>
      <c r="T25" s="12" t="str">
        <f>VLOOKUP(LEFT(S25,1)&amp;LEFT(T17,1),Tables!$A$2:$B$257,2,TRUE)&amp;VLOOKUP(RIGHT(S25,1)&amp;RIGHT(T17,1),Tables!$A$2:$B$257,2,TRUE)</f>
        <v>84</v>
      </c>
      <c r="U25" s="13" t="str">
        <f>VLOOKUP(LEFT(T25,1)&amp;LEFT(U17,1),Tables!$A$2:$B$257,2,TRUE)&amp;VLOOKUP(RIGHT(T25,1)&amp;RIGHT(U17,1),Tables!$A$2:$B$257,2,TRUE)</f>
        <v>5B</v>
      </c>
      <c r="V25" s="10"/>
      <c r="W25" s="10"/>
      <c r="X25" s="10"/>
      <c r="Y25" s="10"/>
    </row>
    <row r="26" spans="1:25" ht="19.5" customHeight="1">
      <c r="A26" s="3"/>
      <c r="B26" s="17" t="str">
        <f>VLOOKUP(N22,Tables!$A$2:$C$257,3,TRUE)</f>
        <v>9C</v>
      </c>
      <c r="C26" s="18" t="str">
        <f>VLOOKUP(O22,Tables!$A$2:$C$257,3,TRUE)</f>
        <v>64</v>
      </c>
      <c r="D26" s="18" t="str">
        <f>VLOOKUP(P22,Tables!$A$2:$C$257,3,TRUE)</f>
        <v>19</v>
      </c>
      <c r="E26" s="19" t="str">
        <f>VLOOKUP(Q22,Tables!$A$2:$C$257,3,TRUE)</f>
        <v>24</v>
      </c>
      <c r="F26" s="18" t="str">
        <f>E26</f>
        <v>24</v>
      </c>
      <c r="G26" s="18" t="str">
        <f>B26</f>
        <v>9C</v>
      </c>
      <c r="H26" s="18" t="str">
        <f>C26</f>
        <v>64</v>
      </c>
      <c r="I26" s="18" t="str">
        <f>D26</f>
        <v>19</v>
      </c>
      <c r="J26" s="17" t="str">
        <f>VLOOKUP(VLOOKUP(LEFT(VLOOKUP(F26,Tables!$A$2:$E$257,5,TRUE),1)&amp;LEFT(VLOOKUP(F23,Tables!$A$2:$F$257,6,TRUE),1),Tables!$A$2:$B$257,2,TRUE)&amp;VLOOKUP(LEFT(F24,1)&amp;LEFT(F25,1),Tables!$A$2:$B$257,2,TRUE),Tables!$A$2:$B$257,2,TRUE)&amp;VLOOKUP(VLOOKUP(RIGHT(VLOOKUP(F26,Tables!$A$2:$E$257,5,TRUE),1)&amp;RIGHT(VLOOKUP(F23,Tables!$A$2:$F$257,6,TRUE),1),Tables!$A$2:$B$257,2,TRUE)&amp;VLOOKUP(RIGHT(F24,1)&amp;RIGHT(F25,1),Tables!$A$2:$B$257,2,TRUE),Tables!$A$2:$B$257,2,TRUE)</f>
        <v>CA</v>
      </c>
      <c r="K26" s="18" t="str">
        <f>VLOOKUP(VLOOKUP(LEFT(VLOOKUP(G26,Tables!$A$2:$E$257,5,TRUE),1)&amp;LEFT(VLOOKUP(G23,Tables!$A$2:$F$257,6,TRUE),1),Tables!$A$2:$B$257,2,TRUE)&amp;VLOOKUP(LEFT(G24,1)&amp;LEFT(G25,1),Tables!$A$2:$B$257,2,TRUE),Tables!$A$2:$B$257,2,TRUE)&amp;VLOOKUP(VLOOKUP(RIGHT(VLOOKUP(G26,Tables!$A$2:$E$257,5,TRUE),1)&amp;RIGHT(VLOOKUP(G23,Tables!$A$2:$F$257,6,TRUE),1),Tables!$A$2:$B$257,2,TRUE)&amp;VLOOKUP(RIGHT(G24,1)&amp;RIGHT(G25,1),Tables!$A$2:$B$257,2,TRUE),Tables!$A$2:$B$257,2,TRUE)</f>
        <v>37</v>
      </c>
      <c r="L26" s="18" t="str">
        <f>VLOOKUP(VLOOKUP(LEFT(VLOOKUP(H26,Tables!$A$2:$E$257,5,TRUE),1)&amp;LEFT(VLOOKUP(H23,Tables!$A$2:$F$257,6,TRUE),1),Tables!$A$2:$B$257,2,TRUE)&amp;VLOOKUP(LEFT(H24,1)&amp;LEFT(H25,1),Tables!$A$2:$B$257,2,TRUE),Tables!$A$2:$B$257,2,TRUE)&amp;VLOOKUP(VLOOKUP(RIGHT(VLOOKUP(H26,Tables!$A$2:$E$257,5,TRUE),1)&amp;RIGHT(VLOOKUP(H23,Tables!$A$2:$F$257,6,TRUE),1),Tables!$A$2:$B$257,2,TRUE)&amp;VLOOKUP(RIGHT(H24,1)&amp;RIGHT(H25,1),Tables!$A$2:$B$257,2,TRUE),Tables!$A$2:$B$257,2,TRUE)</f>
        <v>BF</v>
      </c>
      <c r="M26" s="19" t="str">
        <f>VLOOKUP(VLOOKUP(LEFT(VLOOKUP(I26,Tables!$A$2:$E$257,5,TRUE),1)&amp;LEFT(VLOOKUP(I23,Tables!$A$2:$F$257,6,TRUE),1),Tables!$A$2:$B$257,2,TRUE)&amp;VLOOKUP(LEFT(I24,1)&amp;LEFT(I25,1),Tables!$A$2:$B$257,2,TRUE),Tables!$A$2:$B$257,2,TRUE)&amp;VLOOKUP(VLOOKUP(RIGHT(VLOOKUP(I26,Tables!$A$2:$E$257,5,TRUE),1)&amp;RIGHT(VLOOKUP(I23,Tables!$A$2:$F$257,6,TRUE),1),Tables!$A$2:$B$257,2,TRUE)&amp;VLOOKUP(RIGHT(I24,1)&amp;RIGHT(I25,1),Tables!$A$2:$B$257,2,TRUE),Tables!$A$2:$B$257,2,TRUE)</f>
        <v>CB</v>
      </c>
      <c r="N26" s="17" t="str">
        <f>VLOOKUP(LEFT(J26,1)&amp;LEFT(R26,1),Tables!$A$2:$B$257,2,TRUE)&amp;VLOOKUP(RIGHT(J26,1)&amp;RIGHT(R26,1),Tables!$A$2:$B$257,2,TRUE)</f>
        <v>D0</v>
      </c>
      <c r="O26" s="18" t="str">
        <f>VLOOKUP(LEFT(K26,1)&amp;LEFT(S26,1),Tables!$A$2:$B$257,2,TRUE)&amp;VLOOKUP(RIGHT(K26,1)&amp;RIGHT(S26,1),Tables!$A$2:$B$257,2,TRUE)</f>
        <v>FA</v>
      </c>
      <c r="P26" s="18" t="str">
        <f>VLOOKUP(LEFT(L26,1)&amp;LEFT(T26,1),Tables!$A$2:$B$257,2,TRUE)&amp;VLOOKUP(RIGHT(L26,1)&amp;RIGHT(T26,1),Tables!$A$2:$B$257,2,TRUE)</f>
        <v>D1</v>
      </c>
      <c r="Q26" s="19" t="str">
        <f>VLOOKUP(LEFT(M26,1)&amp;LEFT(U26,1),Tables!$A$2:$B$257,2,TRUE)&amp;VLOOKUP(RIGHT(M26,1)&amp;RIGHT(U26,1),Tables!$A$2:$B$257,2,TRUE)</f>
        <v>51</v>
      </c>
      <c r="R26" s="17" t="str">
        <f>VLOOKUP(LEFT(VLOOKUP(U22,Tables!$A$2:$C$257,3,TRUE),1)&amp;LEFT(R18,1),Tables!$A$2:$B$257,2,TRUE)&amp;VLOOKUP(RIGHT(VLOOKUP(U22,Tables!$A$2:$C$257,3,TRUE),1)&amp;RIGHT(R18,1),Tables!$A$2:$B$257,2,TRUE)</f>
        <v>1A</v>
      </c>
      <c r="S26" s="18" t="str">
        <f>VLOOKUP(LEFT(R26,1)&amp;LEFT(S18,1),Tables!$A$2:$B$257,2,TRUE)&amp;VLOOKUP(RIGHT(R26,1)&amp;RIGHT(S18,1),Tables!$A$2:$B$257,2,TRUE)</f>
        <v>CD</v>
      </c>
      <c r="T26" s="18" t="str">
        <f>VLOOKUP(LEFT(S26,1)&amp;LEFT(T18,1),Tables!$A$2:$B$257,2,TRUE)&amp;VLOOKUP(RIGHT(S26,1)&amp;RIGHT(T18,1),Tables!$A$2:$B$257,2,TRUE)</f>
        <v>6E</v>
      </c>
      <c r="U26" s="19" t="str">
        <f>VLOOKUP(LEFT(T26,1)&amp;LEFT(U18,1),Tables!$A$2:$B$257,2,TRUE)&amp;VLOOKUP(RIGHT(T26,1)&amp;RIGHT(U18,1),Tables!$A$2:$B$257,2,TRUE)</f>
        <v>9A</v>
      </c>
      <c r="V26" s="21"/>
      <c r="W26" s="21"/>
      <c r="X26" s="21"/>
      <c r="Y26" s="21"/>
    </row>
    <row r="27" spans="1:25" ht="19.5" customHeight="1">
      <c r="A27" s="4" t="s">
        <v>8</v>
      </c>
      <c r="B27" s="14" t="str">
        <f>VLOOKUP(N23,Tables!$A$2:$C$257,3,TRUE)</f>
        <v>94</v>
      </c>
      <c r="C27" s="15" t="str">
        <f>VLOOKUP(O23,Tables!$A$2:$C$257,3,TRUE)</f>
        <v>37</v>
      </c>
      <c r="D27" s="15" t="str">
        <f>VLOOKUP(P23,Tables!$A$2:$C$257,3,TRUE)</f>
        <v>B2</v>
      </c>
      <c r="E27" s="16" t="str">
        <f>VLOOKUP(Q23,Tables!$A$2:$C$257,3,TRUE)</f>
        <v>D1</v>
      </c>
      <c r="F27" s="15" t="str">
        <f>B27</f>
        <v>94</v>
      </c>
      <c r="G27" s="15" t="str">
        <f>C27</f>
        <v>37</v>
      </c>
      <c r="H27" s="15" t="str">
        <f>D27</f>
        <v>B2</v>
      </c>
      <c r="I27" s="15" t="str">
        <f>E27</f>
        <v>D1</v>
      </c>
      <c r="J27" s="14" t="str">
        <f>VLOOKUP(VLOOKUP(LEFT(VLOOKUP(F27,Tables!$A$2:$E$257,5,TRUE),1)&amp;LEFT(VLOOKUP(F28,Tables!$A$2:$F$257,6,TRUE),1),Tables!$A$2:$B$257,2,TRUE)&amp;VLOOKUP(LEFT(F29,1)&amp;LEFT(F30,1),Tables!$A$2:$B$257,2,TRUE),Tables!$A$2:$B$257,2,TRUE)&amp;VLOOKUP(VLOOKUP(RIGHT(VLOOKUP(F27,Tables!$A$2:$E$257,5,TRUE),1)&amp;RIGHT(VLOOKUP(F28,Tables!$A$2:$F$257,6,TRUE),1),Tables!$A$2:$B$257,2,TRUE)&amp;VLOOKUP(RIGHT(F29,1)&amp;RIGHT(F30,1),Tables!$A$2:$B$257,2,TRUE),Tables!$A$2:$B$257,2,TRUE)</f>
        <v>D3</v>
      </c>
      <c r="K27" s="15" t="str">
        <f>VLOOKUP(VLOOKUP(LEFT(VLOOKUP(G27,Tables!$A$2:$E$257,5,TRUE),1)&amp;LEFT(VLOOKUP(G28,Tables!$A$2:$F$257,6,TRUE),1),Tables!$A$2:$B$257,2,TRUE)&amp;VLOOKUP(LEFT(G29,1)&amp;LEFT(G30,1),Tables!$A$2:$B$257,2,TRUE),Tables!$A$2:$B$257,2,TRUE)&amp;VLOOKUP(VLOOKUP(RIGHT(VLOOKUP(G27,Tables!$A$2:$E$257,5,TRUE),1)&amp;RIGHT(VLOOKUP(G28,Tables!$A$2:$F$257,6,TRUE),1),Tables!$A$2:$B$257,2,TRUE)&amp;VLOOKUP(RIGHT(G29,1)&amp;RIGHT(G30,1),Tables!$A$2:$B$257,2,TRUE),Tables!$A$2:$B$257,2,TRUE)</f>
        <v>F1</v>
      </c>
      <c r="L27" s="15" t="str">
        <f>VLOOKUP(VLOOKUP(LEFT(VLOOKUP(H27,Tables!$A$2:$E$257,5,TRUE),1)&amp;LEFT(VLOOKUP(H28,Tables!$A$2:$F$257,6,TRUE),1),Tables!$A$2:$B$257,2,TRUE)&amp;VLOOKUP(LEFT(H29,1)&amp;LEFT(H30,1),Tables!$A$2:$B$257,2,TRUE),Tables!$A$2:$B$257,2,TRUE)&amp;VLOOKUP(VLOOKUP(RIGHT(VLOOKUP(H27,Tables!$A$2:$E$257,5,TRUE),1)&amp;RIGHT(VLOOKUP(H28,Tables!$A$2:$F$257,6,TRUE),1),Tables!$A$2:$B$257,2,TRUE)&amp;VLOOKUP(RIGHT(H29,1)&amp;RIGHT(H30,1),Tables!$A$2:$B$257,2,TRUE),Tables!$A$2:$B$257,2,TRUE)</f>
        <v>C9</v>
      </c>
      <c r="M27" s="16" t="str">
        <f>VLOOKUP(VLOOKUP(LEFT(VLOOKUP(I27,Tables!$A$2:$E$257,5,TRUE),1)&amp;LEFT(VLOOKUP(I28,Tables!$A$2:$F$257,6,TRUE),1),Tables!$A$2:$B$257,2,TRUE)&amp;VLOOKUP(LEFT(I29,1)&amp;LEFT(I30,1),Tables!$A$2:$B$257,2,TRUE),Tables!$A$2:$B$257,2,TRUE)&amp;VLOOKUP(VLOOKUP(RIGHT(VLOOKUP(I27,Tables!$A$2:$E$257,5,TRUE),1)&amp;RIGHT(VLOOKUP(I28,Tables!$A$2:$F$257,6,TRUE),1),Tables!$A$2:$B$257,2,TRUE)&amp;VLOOKUP(RIGHT(I29,1)&amp;RIGHT(I30,1),Tables!$A$2:$B$257,2,TRUE),Tables!$A$2:$B$257,2,TRUE)</f>
        <v>1B</v>
      </c>
      <c r="N27" s="14" t="str">
        <f>VLOOKUP(LEFT(J27,1)&amp;LEFT(R27,1),Tables!$A$2:$B$257,2,TRUE)&amp;VLOOKUP(RIGHT(J27,1)&amp;RIGHT(R27,1),Tables!$A$2:$B$257,2,TRUE)</f>
        <v>06</v>
      </c>
      <c r="O27" s="15" t="str">
        <f>VLOOKUP(LEFT(K27,1)&amp;LEFT(S27,1),Tables!$A$2:$B$257,2,TRUE)&amp;VLOOKUP(RIGHT(K27,1)&amp;RIGHT(S27,1),Tables!$A$2:$B$257,2,TRUE)</f>
        <v>AA</v>
      </c>
      <c r="P27" s="15" t="str">
        <f>VLOOKUP(LEFT(L27,1)&amp;LEFT(T27,1),Tables!$A$2:$B$257,2,TRUE)&amp;VLOOKUP(RIGHT(L27,1)&amp;RIGHT(T27,1),Tables!$A$2:$B$257,2,TRUE)</f>
        <v>37</v>
      </c>
      <c r="Q27" s="16" t="str">
        <f>VLOOKUP(LEFT(M27,1)&amp;LEFT(U27,1),Tables!$A$2:$B$257,2,TRUE)&amp;VLOOKUP(RIGHT(M27,1)&amp;RIGHT(U27,1),Tables!$A$2:$B$257,2,TRUE)</f>
        <v>C5</v>
      </c>
      <c r="R27" s="14" t="str">
        <f>VLOOKUP(VLOOKUP(LEFT(VLOOKUP(U24,Tables!$A$2:$C$257,3,TRUE),1)&amp;LEFT(R19,1),Tables!$A$2:$B$257,2,TRUE)&amp;LEFT(V27,1),Tables!$A$2:$B$257,2,TRUE)&amp;VLOOKUP(VLOOKUP(RIGHT(VLOOKUP(U24,Tables!$A$2:$C$257,3,TRUE),1)&amp;RIGHT(R19,1),Tables!$A$2:$B$257,2,TRUE)&amp;RIGHT(V27,1),Tables!$A$2:$B$257,2,TRUE)</f>
        <v>D5</v>
      </c>
      <c r="S27" s="15" t="str">
        <f>VLOOKUP(LEFT(R27,1)&amp;LEFT(S19,1),Tables!$A$2:$B$257,2,TRUE)&amp;VLOOKUP(RIGHT(R27,1)&amp;RIGHT(S19,1),Tables!$A$2:$B$257,2,TRUE)</f>
        <v>5B</v>
      </c>
      <c r="T27" s="15" t="str">
        <f>VLOOKUP(LEFT(S27,1)&amp;LEFT(T19,1),Tables!$A$2:$B$257,2,TRUE)&amp;VLOOKUP(RIGHT(S27,1)&amp;RIGHT(T19,1),Tables!$A$2:$B$257,2,TRUE)</f>
        <v>FE</v>
      </c>
      <c r="U27" s="16" t="str">
        <f>VLOOKUP(LEFT(T27,1)&amp;LEFT(U19,1),Tables!$A$2:$B$257,2,TRUE)&amp;VLOOKUP(RIGHT(T27,1)&amp;RIGHT(U19,1),Tables!$A$2:$B$257,2,TRUE)</f>
        <v>DE</v>
      </c>
      <c r="V27" s="9" t="s">
        <v>51</v>
      </c>
      <c r="W27" s="9"/>
      <c r="X27" s="9"/>
      <c r="Y27" s="9"/>
    </row>
    <row r="28" spans="2:25" ht="19.5" customHeight="1">
      <c r="B28" s="11" t="str">
        <f>VLOOKUP(N24,Tables!$A$2:$C$257,3,TRUE)</f>
        <v>8A</v>
      </c>
      <c r="C28" s="12" t="str">
        <f>VLOOKUP(O24,Tables!$A$2:$C$257,3,TRUE)</f>
        <v>55</v>
      </c>
      <c r="D28" s="12" t="str">
        <f>VLOOKUP(P24,Tables!$A$2:$C$257,3,TRUE)</f>
        <v>45</v>
      </c>
      <c r="E28" s="13" t="str">
        <f>VLOOKUP(Q24,Tables!$A$2:$C$257,3,TRUE)</f>
        <v>0B</v>
      </c>
      <c r="F28" s="12" t="str">
        <f>C28</f>
        <v>55</v>
      </c>
      <c r="G28" s="12" t="str">
        <f>D28</f>
        <v>45</v>
      </c>
      <c r="H28" s="12" t="str">
        <f>E28</f>
        <v>0B</v>
      </c>
      <c r="I28" s="12" t="str">
        <f>B28</f>
        <v>8A</v>
      </c>
      <c r="J28" s="11" t="str">
        <f>VLOOKUP(VLOOKUP(LEFT(VLOOKUP(F28,Tables!$A$2:$E$257,5,TRUE),1)&amp;LEFT(VLOOKUP(F29,Tables!$A$2:$F$257,6,TRUE),1),Tables!$A$2:$B$257,2,TRUE)&amp;VLOOKUP(LEFT(F30,1)&amp;LEFT(F27,1),Tables!$A$2:$B$257,2,TRUE),Tables!$A$2:$B$257,2,TRUE)&amp;VLOOKUP(VLOOKUP(RIGHT(VLOOKUP(F28,Tables!$A$2:$E$257,5,TRUE),1)&amp;RIGHT(VLOOKUP(F29,Tables!$A$2:$F$257,6,TRUE),1),Tables!$A$2:$B$257,2,TRUE)&amp;VLOOKUP(RIGHT(F30,1)&amp;RIGHT(F27,1),Tables!$A$2:$B$257,2,TRUE),Tables!$A$2:$B$257,2,TRUE)</f>
        <v>A6</v>
      </c>
      <c r="K28" s="12" t="str">
        <f>VLOOKUP(VLOOKUP(LEFT(VLOOKUP(G28,Tables!$A$2:$E$257,5,TRUE),1)&amp;LEFT(VLOOKUP(G29,Tables!$A$2:$F$257,6,TRUE),1),Tables!$A$2:$B$257,2,TRUE)&amp;VLOOKUP(LEFT(G30,1)&amp;LEFT(G27,1),Tables!$A$2:$B$257,2,TRUE),Tables!$A$2:$B$257,2,TRUE)&amp;VLOOKUP(VLOOKUP(RIGHT(VLOOKUP(G28,Tables!$A$2:$E$257,5,TRUE),1)&amp;RIGHT(VLOOKUP(G29,Tables!$A$2:$F$257,6,TRUE),1),Tables!$A$2:$B$257,2,TRUE)&amp;VLOOKUP(RIGHT(G30,1)&amp;RIGHT(G27,1),Tables!$A$2:$B$257,2,TRUE),Tables!$A$2:$B$257,2,TRUE)</f>
        <v>AD</v>
      </c>
      <c r="L28" s="12" t="str">
        <f>VLOOKUP(VLOOKUP(LEFT(VLOOKUP(H28,Tables!$A$2:$E$257,5,TRUE),1)&amp;LEFT(VLOOKUP(H29,Tables!$A$2:$F$257,6,TRUE),1),Tables!$A$2:$B$257,2,TRUE)&amp;VLOOKUP(LEFT(H30,1)&amp;LEFT(H27,1),Tables!$A$2:$B$257,2,TRUE),Tables!$A$2:$B$257,2,TRUE)&amp;VLOOKUP(VLOOKUP(RIGHT(VLOOKUP(H28,Tables!$A$2:$E$257,5,TRUE),1)&amp;RIGHT(VLOOKUP(H29,Tables!$A$2:$F$257,6,TRUE),1),Tables!$A$2:$B$257,2,TRUE)&amp;VLOOKUP(RIGHT(H30,1)&amp;RIGHT(H27,1),Tables!$A$2:$B$257,2,TRUE),Tables!$A$2:$B$257,2,TRUE)</f>
        <v>18</v>
      </c>
      <c r="M28" s="13" t="str">
        <f>VLOOKUP(VLOOKUP(LEFT(VLOOKUP(I28,Tables!$A$2:$E$257,5,TRUE),1)&amp;LEFT(VLOOKUP(I29,Tables!$A$2:$F$257,6,TRUE),1),Tables!$A$2:$B$257,2,TRUE)&amp;VLOOKUP(LEFT(I30,1)&amp;LEFT(I27,1),Tables!$A$2:$B$257,2,TRUE),Tables!$A$2:$B$257,2,TRUE)&amp;VLOOKUP(VLOOKUP(RIGHT(VLOOKUP(I28,Tables!$A$2:$E$257,5,TRUE),1)&amp;RIGHT(VLOOKUP(I29,Tables!$A$2:$F$257,6,TRUE),1),Tables!$A$2:$B$257,2,TRUE)&amp;VLOOKUP(RIGHT(I30,1)&amp;RIGHT(I27,1),Tables!$A$2:$B$257,2,TRUE),Tables!$A$2:$B$257,2,TRUE)</f>
        <v>CB</v>
      </c>
      <c r="N28" s="11" t="str">
        <f>VLOOKUP(LEFT(J28,1)&amp;LEFT(R28,1),Tables!$A$2:$B$257,2,TRUE)&amp;VLOOKUP(RIGHT(J28,1)&amp;RIGHT(R28,1),Tables!$A$2:$B$257,2,TRUE)</f>
        <v>3C</v>
      </c>
      <c r="O28" s="12" t="str">
        <f>VLOOKUP(LEFT(K28,1)&amp;LEFT(S28,1),Tables!$A$2:$B$257,2,TRUE)&amp;VLOOKUP(RIGHT(K28,1)&amp;RIGHT(S28,1),Tables!$A$2:$B$257,2,TRUE)</f>
        <v>5E</v>
      </c>
      <c r="P28" s="12" t="str">
        <f>VLOOKUP(LEFT(L28,1)&amp;LEFT(T28,1),Tables!$A$2:$B$257,2,TRUE)&amp;VLOOKUP(RIGHT(L28,1)&amp;RIGHT(T28,1),Tables!$A$2:$B$257,2,TRUE)</f>
        <v>F1</v>
      </c>
      <c r="Q28" s="13" t="str">
        <f>VLOOKUP(LEFT(M28,1)&amp;LEFT(U28,1),Tables!$A$2:$B$257,2,TRUE)&amp;VLOOKUP(RIGHT(M28,1)&amp;RIGHT(U28,1),Tables!$A$2:$B$257,2,TRUE)</f>
        <v>45</v>
      </c>
      <c r="R28" s="11" t="str">
        <f>VLOOKUP(LEFT(VLOOKUP(U25,Tables!$A$2:$C$257,3,TRUE),1)&amp;LEFT(R20,1),Tables!$A$2:$B$257,2,TRUE)&amp;VLOOKUP(RIGHT(VLOOKUP(U25,Tables!$A$2:$C$257,3,TRUE),1)&amp;RIGHT(R20,1),Tables!$A$2:$B$257,2,TRUE)</f>
        <v>9A</v>
      </c>
      <c r="S28" s="12" t="str">
        <f>VLOOKUP(LEFT(R28,1)&amp;LEFT(S20,1),Tables!$A$2:$B$257,2,TRUE)&amp;VLOOKUP(RIGHT(R28,1)&amp;RIGHT(S20,1),Tables!$A$2:$B$257,2,TRUE)</f>
        <v>F3</v>
      </c>
      <c r="T28" s="12" t="str">
        <f>VLOOKUP(LEFT(S28,1)&amp;LEFT(T20,1),Tables!$A$2:$B$257,2,TRUE)&amp;VLOOKUP(RIGHT(S28,1)&amp;RIGHT(T20,1),Tables!$A$2:$B$257,2,TRUE)</f>
        <v>E9</v>
      </c>
      <c r="U28" s="13" t="str">
        <f>VLOOKUP(LEFT(T28,1)&amp;LEFT(U20,1),Tables!$A$2:$B$257,2,TRUE)&amp;VLOOKUP(RIGHT(T28,1)&amp;RIGHT(U20,1),Tables!$A$2:$B$257,2,TRUE)</f>
        <v>8E</v>
      </c>
      <c r="V28" s="9"/>
      <c r="W28" s="9"/>
      <c r="X28" s="9"/>
      <c r="Y28" s="9"/>
    </row>
    <row r="29" spans="2:25" ht="19.5" customHeight="1">
      <c r="B29" s="11" t="str">
        <f>VLOOKUP(N25,Tables!$A$2:$C$257,3,TRUE)</f>
        <v>86</v>
      </c>
      <c r="C29" s="12" t="str">
        <f>VLOOKUP(O25,Tables!$A$2:$C$257,3,TRUE)</f>
        <v>19</v>
      </c>
      <c r="D29" s="12" t="str">
        <f>VLOOKUP(P25,Tables!$A$2:$C$257,3,TRUE)</f>
        <v>CE</v>
      </c>
      <c r="E29" s="13" t="str">
        <f>VLOOKUP(Q25,Tables!$A$2:$C$257,3,TRUE)</f>
        <v>20</v>
      </c>
      <c r="F29" s="12" t="str">
        <f>D29</f>
        <v>CE</v>
      </c>
      <c r="G29" s="12" t="str">
        <f>E29</f>
        <v>20</v>
      </c>
      <c r="H29" s="12" t="str">
        <f>B29</f>
        <v>86</v>
      </c>
      <c r="I29" s="12" t="str">
        <f>C29</f>
        <v>19</v>
      </c>
      <c r="J29" s="11" t="str">
        <f>VLOOKUP(VLOOKUP(LEFT(VLOOKUP(F29,Tables!$A$2:$E$257,5,TRUE),1)&amp;LEFT(VLOOKUP(F30,Tables!$A$2:$F$257,6,TRUE),1),Tables!$A$2:$B$257,2,TRUE)&amp;VLOOKUP(LEFT(F27,1)&amp;LEFT(F28,1),Tables!$A$2:$B$257,2,TRUE),Tables!$A$2:$B$257,2,TRUE)&amp;VLOOKUP(VLOOKUP(RIGHT(VLOOKUP(F29,Tables!$A$2:$E$257,5,TRUE),1)&amp;RIGHT(VLOOKUP(F30,Tables!$A$2:$F$257,6,TRUE),1),Tables!$A$2:$B$257,2,TRUE)&amp;VLOOKUP(RIGHT(F27,1)&amp;RIGHT(F28,1),Tables!$A$2:$B$257,2,TRUE),Tables!$A$2:$B$257,2,TRUE)</f>
        <v>2E</v>
      </c>
      <c r="K29" s="12" t="str">
        <f>VLOOKUP(VLOOKUP(LEFT(VLOOKUP(G29,Tables!$A$2:$E$257,5,TRUE),1)&amp;LEFT(VLOOKUP(G30,Tables!$A$2:$F$257,6,TRUE),1),Tables!$A$2:$B$257,2,TRUE)&amp;VLOOKUP(LEFT(G27,1)&amp;LEFT(G28,1),Tables!$A$2:$B$257,2,TRUE),Tables!$A$2:$B$257,2,TRUE)&amp;VLOOKUP(VLOOKUP(RIGHT(VLOOKUP(G29,Tables!$A$2:$E$257,5,TRUE),1)&amp;RIGHT(VLOOKUP(G30,Tables!$A$2:$F$257,6,TRUE),1),Tables!$A$2:$B$257,2,TRUE)&amp;VLOOKUP(RIGHT(G27,1)&amp;RIGHT(G28,1),Tables!$A$2:$B$257,2,TRUE),Tables!$A$2:$B$257,2,TRUE)</f>
        <v>A2</v>
      </c>
      <c r="L29" s="12" t="str">
        <f>VLOOKUP(VLOOKUP(LEFT(VLOOKUP(H29,Tables!$A$2:$E$257,5,TRUE),1)&amp;LEFT(VLOOKUP(H30,Tables!$A$2:$F$257,6,TRUE),1),Tables!$A$2:$B$257,2,TRUE)&amp;VLOOKUP(LEFT(H27,1)&amp;LEFT(H28,1),Tables!$A$2:$B$257,2,TRUE),Tables!$A$2:$B$257,2,TRUE)&amp;VLOOKUP(VLOOKUP(RIGHT(VLOOKUP(H29,Tables!$A$2:$E$257,5,TRUE),1)&amp;RIGHT(VLOOKUP(H30,Tables!$A$2:$F$257,6,TRUE),1),Tables!$A$2:$B$257,2,TRUE)&amp;VLOOKUP(RIGHT(H27,1)&amp;RIGHT(H28,1),Tables!$A$2:$B$257,2,TRUE),Tables!$A$2:$B$257,2,TRUE)</f>
        <v>D9</v>
      </c>
      <c r="M29" s="13" t="str">
        <f>VLOOKUP(VLOOKUP(LEFT(VLOOKUP(I29,Tables!$A$2:$E$257,5,TRUE),1)&amp;LEFT(VLOOKUP(I30,Tables!$A$2:$F$257,6,TRUE),1),Tables!$A$2:$B$257,2,TRUE)&amp;VLOOKUP(LEFT(I27,1)&amp;LEFT(I28,1),Tables!$A$2:$B$257,2,TRUE),Tables!$A$2:$B$257,2,TRUE)&amp;VLOOKUP(VLOOKUP(RIGHT(VLOOKUP(I29,Tables!$A$2:$E$257,5,TRUE),1)&amp;RIGHT(VLOOKUP(I30,Tables!$A$2:$F$257,6,TRUE),1),Tables!$A$2:$B$257,2,TRUE)&amp;VLOOKUP(RIGHT(I27,1)&amp;RIGHT(I28,1),Tables!$A$2:$B$257,2,TRUE),Tables!$A$2:$B$257,2,TRUE)</f>
        <v>2B</v>
      </c>
      <c r="N29" s="11" t="str">
        <f>VLOOKUP(LEFT(J29,1)&amp;LEFT(R29,1),Tables!$A$2:$B$257,2,TRUE)&amp;VLOOKUP(RIGHT(J29,1)&amp;RIGHT(R29,1),Tables!$A$2:$B$257,2,TRUE)</f>
        <v>C2</v>
      </c>
      <c r="O29" s="12" t="str">
        <f>VLOOKUP(LEFT(K29,1)&amp;LEFT(S29,1),Tables!$A$2:$B$257,2,TRUE)&amp;VLOOKUP(RIGHT(K29,1)&amp;RIGHT(S29,1),Tables!$A$2:$B$257,2,TRUE)</f>
        <v>6B</v>
      </c>
      <c r="P29" s="12" t="str">
        <f>VLOOKUP(LEFT(L29,1)&amp;LEFT(T29,1),Tables!$A$2:$B$257,2,TRUE)&amp;VLOOKUP(RIGHT(L29,1)&amp;RIGHT(T29,1),Tables!$A$2:$B$257,2,TRUE)</f>
        <v>9B</v>
      </c>
      <c r="Q29" s="13" t="str">
        <f>VLOOKUP(LEFT(M29,1)&amp;LEFT(U29,1),Tables!$A$2:$B$257,2,TRUE)&amp;VLOOKUP(RIGHT(M29,1)&amp;RIGHT(U29,1),Tables!$A$2:$B$257,2,TRUE)</f>
        <v>95</v>
      </c>
      <c r="R29" s="11" t="str">
        <f>VLOOKUP(LEFT(VLOOKUP(U26,Tables!$A$2:$C$257,3,TRUE),1)&amp;LEFT(R21,1),Tables!$A$2:$B$257,2,TRUE)&amp;VLOOKUP(RIGHT(VLOOKUP(U26,Tables!$A$2:$C$257,3,TRUE),1)&amp;RIGHT(R21,1),Tables!$A$2:$B$257,2,TRUE)</f>
        <v>EC</v>
      </c>
      <c r="S29" s="12" t="str">
        <f>VLOOKUP(LEFT(R29,1)&amp;LEFT(S21,1),Tables!$A$2:$B$257,2,TRUE)&amp;VLOOKUP(RIGHT(R29,1)&amp;RIGHT(S21,1),Tables!$A$2:$B$257,2,TRUE)</f>
        <v>C9</v>
      </c>
      <c r="T29" s="12" t="str">
        <f>VLOOKUP(LEFT(S29,1)&amp;LEFT(T21,1),Tables!$A$2:$B$257,2,TRUE)&amp;VLOOKUP(RIGHT(S29,1)&amp;RIGHT(T21,1),Tables!$A$2:$B$257,2,TRUE)</f>
        <v>42</v>
      </c>
      <c r="U29" s="13" t="str">
        <f>VLOOKUP(LEFT(T29,1)&amp;LEFT(U21,1),Tables!$A$2:$B$257,2,TRUE)&amp;VLOOKUP(RIGHT(T29,1)&amp;RIGHT(U21,1),Tables!$A$2:$B$257,2,TRUE)</f>
        <v>BE</v>
      </c>
      <c r="V29" s="9"/>
      <c r="W29" s="9"/>
      <c r="X29" s="9"/>
      <c r="Y29" s="9"/>
    </row>
    <row r="30" spans="2:25" ht="19.5" customHeight="1">
      <c r="B30" s="17" t="str">
        <f>VLOOKUP(N26,Tables!$A$2:$C$257,3,TRUE)</f>
        <v>70</v>
      </c>
      <c r="C30" s="18" t="str">
        <f>VLOOKUP(O26,Tables!$A$2:$C$257,3,TRUE)</f>
        <v>2D</v>
      </c>
      <c r="D30" s="18" t="str">
        <f>VLOOKUP(P26,Tables!$A$2:$C$257,3,TRUE)</f>
        <v>3E</v>
      </c>
      <c r="E30" s="19" t="str">
        <f>VLOOKUP(Q26,Tables!$A$2:$C$257,3,TRUE)</f>
        <v>D1</v>
      </c>
      <c r="F30" s="18" t="str">
        <f>E30</f>
        <v>D1</v>
      </c>
      <c r="G30" s="18" t="str">
        <f>B30</f>
        <v>70</v>
      </c>
      <c r="H30" s="18" t="str">
        <f>C30</f>
        <v>2D</v>
      </c>
      <c r="I30" s="18" t="str">
        <f>D30</f>
        <v>3E</v>
      </c>
      <c r="J30" s="17" t="str">
        <f>VLOOKUP(VLOOKUP(LEFT(VLOOKUP(F30,Tables!$A$2:$E$257,5,TRUE),1)&amp;LEFT(VLOOKUP(F27,Tables!$A$2:$F$257,6,TRUE),1),Tables!$A$2:$B$257,2,TRUE)&amp;VLOOKUP(LEFT(F28,1)&amp;LEFT(F29,1),Tables!$A$2:$B$257,2,TRUE),Tables!$A$2:$B$257,2,TRUE)&amp;VLOOKUP(VLOOKUP(RIGHT(VLOOKUP(F30,Tables!$A$2:$E$257,5,TRUE),1)&amp;RIGHT(VLOOKUP(F27,Tables!$A$2:$F$257,6,TRUE),1),Tables!$A$2:$B$257,2,TRUE)&amp;VLOOKUP(RIGHT(F28,1)&amp;RIGHT(F29,1),Tables!$A$2:$B$257,2,TRUE),Tables!$A$2:$B$257,2,TRUE)</f>
        <v>85</v>
      </c>
      <c r="K30" s="18" t="str">
        <f>VLOOKUP(VLOOKUP(LEFT(VLOOKUP(G30,Tables!$A$2:$E$257,5,TRUE),1)&amp;LEFT(VLOOKUP(G27,Tables!$A$2:$F$257,6,TRUE),1),Tables!$A$2:$B$257,2,TRUE)&amp;VLOOKUP(LEFT(G28,1)&amp;LEFT(G29,1),Tables!$A$2:$B$257,2,TRUE),Tables!$A$2:$B$257,2,TRUE)&amp;VLOOKUP(VLOOKUP(RIGHT(VLOOKUP(G30,Tables!$A$2:$E$257,5,TRUE),1)&amp;RIGHT(VLOOKUP(G27,Tables!$A$2:$F$257,6,TRUE),1),Tables!$A$2:$B$257,2,TRUE)&amp;VLOOKUP(RIGHT(G28,1)&amp;RIGHT(G29,1),Tables!$A$2:$B$257,2,TRUE),Tables!$A$2:$B$257,2,TRUE)</f>
        <v>DC</v>
      </c>
      <c r="L30" s="18" t="str">
        <f>VLOOKUP(VLOOKUP(LEFT(VLOOKUP(H30,Tables!$A$2:$E$257,5,TRUE),1)&amp;LEFT(VLOOKUP(H27,Tables!$A$2:$F$257,6,TRUE),1),Tables!$A$2:$B$257,2,TRUE)&amp;VLOOKUP(LEFT(H28,1)&amp;LEFT(H29,1),Tables!$A$2:$B$257,2,TRUE),Tables!$A$2:$B$257,2,TRUE)&amp;VLOOKUP(VLOOKUP(RIGHT(VLOOKUP(H30,Tables!$A$2:$E$257,5,TRUE),1)&amp;RIGHT(VLOOKUP(H27,Tables!$A$2:$F$257,6,TRUE),1),Tables!$A$2:$B$257,2,TRUE)&amp;VLOOKUP(RIGHT(H28,1)&amp;RIGHT(H29,1),Tables!$A$2:$B$257,2,TRUE),Tables!$A$2:$B$257,2,TRUE)</f>
        <v>1A</v>
      </c>
      <c r="M30" s="19" t="str">
        <f>VLOOKUP(VLOOKUP(LEFT(VLOOKUP(I30,Tables!$A$2:$E$257,5,TRUE),1)&amp;LEFT(VLOOKUP(I27,Tables!$A$2:$F$257,6,TRUE),1),Tables!$A$2:$B$257,2,TRUE)&amp;VLOOKUP(LEFT(I28,1)&amp;LEFT(I29,1),Tables!$A$2:$B$257,2,TRUE),Tables!$A$2:$B$257,2,TRUE)&amp;VLOOKUP(VLOOKUP(RIGHT(VLOOKUP(I30,Tables!$A$2:$E$257,5,TRUE),1)&amp;RIGHT(VLOOKUP(I27,Tables!$A$2:$F$257,6,TRUE),1),Tables!$A$2:$B$257,2,TRUE)&amp;VLOOKUP(RIGHT(I28,1)&amp;RIGHT(I29,1),Tables!$A$2:$B$257,2,TRUE),Tables!$A$2:$B$257,2,TRUE)</f>
        <v>87</v>
      </c>
      <c r="N30" s="17" t="str">
        <f>VLOOKUP(LEFT(J30,1)&amp;LEFT(R30,1),Tables!$A$2:$B$257,2,TRUE)&amp;VLOOKUP(RIGHT(J30,1)&amp;RIGHT(R30,1),Tables!$A$2:$B$257,2,TRUE)</f>
        <v>3D</v>
      </c>
      <c r="O30" s="18" t="str">
        <f>VLOOKUP(LEFT(K30,1)&amp;LEFT(S30,1),Tables!$A$2:$B$257,2,TRUE)&amp;VLOOKUP(RIGHT(K30,1)&amp;RIGHT(S30,1),Tables!$A$2:$B$257,2,TRUE)</f>
        <v>CB</v>
      </c>
      <c r="P30" s="18" t="str">
        <f>VLOOKUP(LEFT(L30,1)&amp;LEFT(T30,1),Tables!$A$2:$B$257,2,TRUE)&amp;VLOOKUP(RIGHT(L30,1)&amp;RIGHT(T30,1),Tables!$A$2:$B$257,2,TRUE)</f>
        <v>52</v>
      </c>
      <c r="Q30" s="19" t="str">
        <f>VLOOKUP(LEFT(M30,1)&amp;LEFT(U30,1),Tables!$A$2:$B$257,2,TRUE)&amp;VLOOKUP(RIGHT(M30,1)&amp;RIGHT(U30,1),Tables!$A$2:$B$257,2,TRUE)</f>
        <v>11</v>
      </c>
      <c r="R30" s="17" t="str">
        <f>VLOOKUP(LEFT(VLOOKUP(U23,Tables!$A$2:$C$257,3,TRUE),1)&amp;LEFT(R22,1),Tables!$A$2:$B$257,2,TRUE)&amp;VLOOKUP(RIGHT(VLOOKUP(U23,Tables!$A$2:$C$257,3,TRUE),1)&amp;RIGHT(R22,1),Tables!$A$2:$B$257,2,TRUE)</f>
        <v>B8</v>
      </c>
      <c r="S30" s="18" t="str">
        <f>VLOOKUP(LEFT(R30,1)&amp;LEFT(S22,1),Tables!$A$2:$B$257,2,TRUE)&amp;VLOOKUP(RIGHT(R30,1)&amp;RIGHT(S22,1),Tables!$A$2:$B$257,2,TRUE)</f>
        <v>17</v>
      </c>
      <c r="T30" s="18" t="str">
        <f>VLOOKUP(LEFT(S30,1)&amp;LEFT(T22,1),Tables!$A$2:$B$257,2,TRUE)&amp;VLOOKUP(RIGHT(S30,1)&amp;RIGHT(T22,1),Tables!$A$2:$B$257,2,TRUE)</f>
        <v>48</v>
      </c>
      <c r="U30" s="19" t="str">
        <f>VLOOKUP(LEFT(T30,1)&amp;LEFT(U22,1),Tables!$A$2:$B$257,2,TRUE)&amp;VLOOKUP(RIGHT(T30,1)&amp;RIGHT(U22,1),Tables!$A$2:$B$257,2,TRUE)</f>
        <v>96</v>
      </c>
      <c r="V30" s="9"/>
      <c r="W30" s="9"/>
      <c r="X30" s="9"/>
      <c r="Y30" s="9"/>
    </row>
    <row r="31" spans="1:25" ht="19.5" customHeight="1">
      <c r="A31" s="5" t="s">
        <v>9</v>
      </c>
      <c r="B31" s="14" t="str">
        <f>VLOOKUP(N27,Tables!$A$2:$C$257,3,TRUE)</f>
        <v>6F</v>
      </c>
      <c r="C31" s="15" t="str">
        <f>VLOOKUP(O27,Tables!$A$2:$C$257,3,TRUE)</f>
        <v>AC</v>
      </c>
      <c r="D31" s="15" t="str">
        <f>VLOOKUP(P27,Tables!$A$2:$C$257,3,TRUE)</f>
        <v>9A</v>
      </c>
      <c r="E31" s="16" t="str">
        <f>VLOOKUP(Q27,Tables!$A$2:$C$257,3,TRUE)</f>
        <v>A6</v>
      </c>
      <c r="F31" s="15" t="str">
        <f>B31</f>
        <v>6F</v>
      </c>
      <c r="G31" s="15" t="str">
        <f>C31</f>
        <v>AC</v>
      </c>
      <c r="H31" s="15" t="str">
        <f>D31</f>
        <v>9A</v>
      </c>
      <c r="I31" s="15" t="str">
        <f>E31</f>
        <v>A6</v>
      </c>
      <c r="J31" s="14" t="str">
        <f>VLOOKUP(VLOOKUP(LEFT(VLOOKUP(F31,Tables!$A$2:$E$257,5,TRUE),1)&amp;LEFT(VLOOKUP(F32,Tables!$A$2:$F$257,6,TRUE),1),Tables!$A$2:$B$257,2,TRUE)&amp;VLOOKUP(LEFT(F33,1)&amp;LEFT(F34,1),Tables!$A$2:$B$257,2,TRUE),Tables!$A$2:$B$257,2,TRUE)&amp;VLOOKUP(VLOOKUP(RIGHT(VLOOKUP(F31,Tables!$A$2:$E$257,5,TRUE),1)&amp;RIGHT(VLOOKUP(F32,Tables!$A$2:$F$257,6,TRUE),1),Tables!$A$2:$B$257,2,TRUE)&amp;VLOOKUP(RIGHT(F33,1)&amp;RIGHT(F34,1),Tables!$A$2:$B$257,2,TRUE),Tables!$A$2:$B$257,2,TRUE)</f>
        <v>A0</v>
      </c>
      <c r="K31" s="15" t="str">
        <f>VLOOKUP(VLOOKUP(LEFT(VLOOKUP(G31,Tables!$A$2:$E$257,5,TRUE),1)&amp;LEFT(VLOOKUP(G32,Tables!$A$2:$F$257,6,TRUE),1),Tables!$A$2:$B$257,2,TRUE)&amp;VLOOKUP(LEFT(G33,1)&amp;LEFT(G34,1),Tables!$A$2:$B$257,2,TRUE),Tables!$A$2:$B$257,2,TRUE)&amp;VLOOKUP(VLOOKUP(RIGHT(VLOOKUP(G31,Tables!$A$2:$E$257,5,TRUE),1)&amp;RIGHT(VLOOKUP(G32,Tables!$A$2:$F$257,6,TRUE),1),Tables!$A$2:$B$257,2,TRUE)&amp;VLOOKUP(RIGHT(G33,1)&amp;RIGHT(G34,1),Tables!$A$2:$B$257,2,TRUE),Tables!$A$2:$B$257,2,TRUE)</f>
        <v>B6</v>
      </c>
      <c r="L31" s="15" t="str">
        <f>VLOOKUP(VLOOKUP(LEFT(VLOOKUP(H31,Tables!$A$2:$E$257,5,TRUE),1)&amp;LEFT(VLOOKUP(H32,Tables!$A$2:$F$257,6,TRUE),1),Tables!$A$2:$B$257,2,TRUE)&amp;VLOOKUP(LEFT(H33,1)&amp;LEFT(H34,1),Tables!$A$2:$B$257,2,TRUE),Tables!$A$2:$B$257,2,TRUE)&amp;VLOOKUP(VLOOKUP(RIGHT(VLOOKUP(H31,Tables!$A$2:$E$257,5,TRUE),1)&amp;RIGHT(VLOOKUP(H32,Tables!$A$2:$F$257,6,TRUE),1),Tables!$A$2:$B$257,2,TRUE)&amp;VLOOKUP(RIGHT(H33,1)&amp;RIGHT(H34,1),Tables!$A$2:$B$257,2,TRUE),Tables!$A$2:$B$257,2,TRUE)</f>
        <v>A7</v>
      </c>
      <c r="M31" s="16" t="str">
        <f>VLOOKUP(VLOOKUP(LEFT(VLOOKUP(I31,Tables!$A$2:$E$257,5,TRUE),1)&amp;LEFT(VLOOKUP(I32,Tables!$A$2:$F$257,6,TRUE),1),Tables!$A$2:$B$257,2,TRUE)&amp;VLOOKUP(LEFT(I33,1)&amp;LEFT(I34,1),Tables!$A$2:$B$257,2,TRUE),Tables!$A$2:$B$257,2,TRUE)&amp;VLOOKUP(VLOOKUP(RIGHT(VLOOKUP(I31,Tables!$A$2:$E$257,5,TRUE),1)&amp;RIGHT(VLOOKUP(I32,Tables!$A$2:$F$257,6,TRUE),1),Tables!$A$2:$B$257,2,TRUE)&amp;VLOOKUP(RIGHT(I33,1)&amp;RIGHT(I34,1),Tables!$A$2:$B$257,2,TRUE),Tables!$A$2:$B$257,2,TRUE)</f>
        <v>0E</v>
      </c>
      <c r="N31" s="14" t="str">
        <f>VLOOKUP(LEFT(J31,1)&amp;LEFT(R31,1),Tables!$A$2:$B$257,2,TRUE)&amp;VLOOKUP(RIGHT(J31,1)&amp;RIGHT(R31,1),Tables!$A$2:$B$257,2,TRUE)</f>
        <v>15</v>
      </c>
      <c r="O31" s="15" t="str">
        <f>VLOOKUP(LEFT(K31,1)&amp;LEFT(S31,1),Tables!$A$2:$B$257,2,TRUE)&amp;VLOOKUP(RIGHT(K31,1)&amp;RIGHT(S31,1),Tables!$A$2:$B$257,2,TRUE)</f>
        <v>90</v>
      </c>
      <c r="P31" s="15" t="str">
        <f>VLOOKUP(LEFT(L31,1)&amp;LEFT(T31,1),Tables!$A$2:$B$257,2,TRUE)&amp;VLOOKUP(RIGHT(L31,1)&amp;RIGHT(T31,1),Tables!$A$2:$B$257,2,TRUE)</f>
        <v>3F</v>
      </c>
      <c r="Q31" s="16" t="str">
        <f>VLOOKUP(LEFT(M31,1)&amp;LEFT(U31,1),Tables!$A$2:$B$257,2,TRUE)&amp;VLOOKUP(RIGHT(M31,1)&amp;RIGHT(U31,1),Tables!$A$2:$B$257,2,TRUE)</f>
        <v>21</v>
      </c>
      <c r="R31" s="14" t="str">
        <f>VLOOKUP(LEFT(VLOOKUP(U27,Tables!$A$2:$C$257,3,TRUE),1)&amp;LEFT(R23,1),Tables!$A$2:$B$257,2,TRUE)&amp;VLOOKUP(RIGHT(VLOOKUP(U27,Tables!$A$2:$C$257,3,TRUE),1)&amp;RIGHT(R23,1),Tables!$A$2:$B$257,2,TRUE)</f>
        <v>B5</v>
      </c>
      <c r="S31" s="15" t="str">
        <f>VLOOKUP(LEFT(R31,1)&amp;LEFT(S23,1),Tables!$A$2:$B$257,2,TRUE)&amp;VLOOKUP(RIGHT(R31,1)&amp;RIGHT(S23,1),Tables!$A$2:$B$257,2,TRUE)</f>
        <v>26</v>
      </c>
      <c r="T31" s="15" t="str">
        <f>VLOOKUP(LEFT(S31,1)&amp;LEFT(T23,1),Tables!$A$2:$B$257,2,TRUE)&amp;VLOOKUP(RIGHT(S31,1)&amp;RIGHT(T23,1),Tables!$A$2:$B$257,2,TRUE)</f>
        <v>98</v>
      </c>
      <c r="U31" s="16" t="str">
        <f>VLOOKUP(LEFT(T31,1)&amp;LEFT(U23,1),Tables!$A$2:$B$257,2,TRUE)&amp;VLOOKUP(RIGHT(T31,1)&amp;RIGHT(U23,1),Tables!$A$2:$B$257,2,TRUE)</f>
        <v>2F</v>
      </c>
      <c r="V31" s="20"/>
      <c r="W31" s="20"/>
      <c r="X31" s="20"/>
      <c r="Y31" s="20"/>
    </row>
    <row r="32" spans="1:25" ht="19.5" customHeight="1">
      <c r="A32" s="6"/>
      <c r="B32" s="11" t="str">
        <f>VLOOKUP(N28,Tables!$A$2:$C$257,3,TRUE)</f>
        <v>EB</v>
      </c>
      <c r="C32" s="12" t="str">
        <f>VLOOKUP(O28,Tables!$A$2:$C$257,3,TRUE)</f>
        <v>58</v>
      </c>
      <c r="D32" s="12" t="str">
        <f>VLOOKUP(P28,Tables!$A$2:$C$257,3,TRUE)</f>
        <v>A1</v>
      </c>
      <c r="E32" s="13" t="str">
        <f>VLOOKUP(Q28,Tables!$A$2:$C$257,3,TRUE)</f>
        <v>6E</v>
      </c>
      <c r="F32" s="12" t="str">
        <f>C32</f>
        <v>58</v>
      </c>
      <c r="G32" s="12" t="str">
        <f>D32</f>
        <v>A1</v>
      </c>
      <c r="H32" s="12" t="str">
        <f>E32</f>
        <v>6E</v>
      </c>
      <c r="I32" s="12" t="str">
        <f>B32</f>
        <v>EB</v>
      </c>
      <c r="J32" s="11" t="str">
        <f>VLOOKUP(VLOOKUP(LEFT(VLOOKUP(F32,Tables!$A$2:$E$257,5,TRUE),1)&amp;LEFT(VLOOKUP(F33,Tables!$A$2:$F$257,6,TRUE),1),Tables!$A$2:$B$257,2,TRUE)&amp;VLOOKUP(LEFT(F34,1)&amp;LEFT(F31,1),Tables!$A$2:$B$257,2,TRUE),Tables!$A$2:$B$257,2,TRUE)&amp;VLOOKUP(VLOOKUP(RIGHT(VLOOKUP(F32,Tables!$A$2:$E$257,5,TRUE),1)&amp;RIGHT(VLOOKUP(F33,Tables!$A$2:$F$257,6,TRUE),1),Tables!$A$2:$B$257,2,TRUE)&amp;VLOOKUP(RIGHT(F34,1)&amp;RIGHT(F31,1),Tables!$A$2:$B$257,2,TRUE),Tables!$A$2:$B$257,2,TRUE)</f>
        <v>61</v>
      </c>
      <c r="K32" s="12" t="str">
        <f>VLOOKUP(VLOOKUP(LEFT(VLOOKUP(G32,Tables!$A$2:$E$257,5,TRUE),1)&amp;LEFT(VLOOKUP(G33,Tables!$A$2:$F$257,6,TRUE),1),Tables!$A$2:$B$257,2,TRUE)&amp;VLOOKUP(LEFT(G34,1)&amp;LEFT(G31,1),Tables!$A$2:$B$257,2,TRUE),Tables!$A$2:$B$257,2,TRUE)&amp;VLOOKUP(VLOOKUP(RIGHT(VLOOKUP(G32,Tables!$A$2:$E$257,5,TRUE),1)&amp;RIGHT(VLOOKUP(G33,Tables!$A$2:$F$257,6,TRUE),1),Tables!$A$2:$B$257,2,TRUE)&amp;VLOOKUP(RIGHT(G34,1)&amp;RIGHT(G31,1),Tables!$A$2:$B$257,2,TRUE),Tables!$A$2:$B$257,2,TRUE)</f>
        <v>AC</v>
      </c>
      <c r="L32" s="12" t="str">
        <f>VLOOKUP(VLOOKUP(LEFT(VLOOKUP(H32,Tables!$A$2:$E$257,5,TRUE),1)&amp;LEFT(VLOOKUP(H33,Tables!$A$2:$F$257,6,TRUE),1),Tables!$A$2:$B$257,2,TRUE)&amp;VLOOKUP(LEFT(H34,1)&amp;LEFT(H31,1),Tables!$A$2:$B$257,2,TRUE),Tables!$A$2:$B$257,2,TRUE)&amp;VLOOKUP(VLOOKUP(RIGHT(VLOOKUP(H32,Tables!$A$2:$E$257,5,TRUE),1)&amp;RIGHT(VLOOKUP(H33,Tables!$A$2:$F$257,6,TRUE),1),Tables!$A$2:$B$257,2,TRUE)&amp;VLOOKUP(RIGHT(H34,1)&amp;RIGHT(H31,1),Tables!$A$2:$B$257,2,TRUE),Tables!$A$2:$B$257,2,TRUE)</f>
        <v>36</v>
      </c>
      <c r="M32" s="13" t="str">
        <f>VLOOKUP(VLOOKUP(LEFT(VLOOKUP(I32,Tables!$A$2:$E$257,5,TRUE),1)&amp;LEFT(VLOOKUP(I33,Tables!$A$2:$F$257,6,TRUE),1),Tables!$A$2:$B$257,2,TRUE)&amp;VLOOKUP(LEFT(I34,1)&amp;LEFT(I31,1),Tables!$A$2:$B$257,2,TRUE),Tables!$A$2:$B$257,2,TRUE)&amp;VLOOKUP(VLOOKUP(RIGHT(VLOOKUP(I32,Tables!$A$2:$E$257,5,TRUE),1)&amp;RIGHT(VLOOKUP(I33,Tables!$A$2:$F$257,6,TRUE),1),Tables!$A$2:$B$257,2,TRUE)&amp;VLOOKUP(RIGHT(I34,1)&amp;RIGHT(I31,1),Tables!$A$2:$B$257,2,TRUE),Tables!$A$2:$B$257,2,TRUE)</f>
        <v>EA</v>
      </c>
      <c r="N32" s="11" t="str">
        <f>VLOOKUP(LEFT(J32,1)&amp;LEFT(R32,1),Tables!$A$2:$B$257,2,TRUE)&amp;VLOOKUP(RIGHT(J32,1)&amp;RIGHT(R32,1),Tables!$A$2:$B$257,2,TRUE)</f>
        <v>C8</v>
      </c>
      <c r="O32" s="12" t="str">
        <f>VLOOKUP(LEFT(K32,1)&amp;LEFT(S32,1),Tables!$A$2:$B$257,2,TRUE)&amp;VLOOKUP(RIGHT(K32,1)&amp;RIGHT(S32,1),Tables!$A$2:$B$257,2,TRUE)</f>
        <v>D4</v>
      </c>
      <c r="P32" s="12" t="str">
        <f>VLOOKUP(LEFT(L32,1)&amp;LEFT(T32,1),Tables!$A$2:$B$257,2,TRUE)&amp;VLOOKUP(RIGHT(L32,1)&amp;RIGHT(T32,1),Tables!$A$2:$B$257,2,TRUE)</f>
        <v>07</v>
      </c>
      <c r="Q32" s="13" t="str">
        <f>VLOOKUP(LEFT(M32,1)&amp;LEFT(U32,1),Tables!$A$2:$B$257,2,TRUE)&amp;VLOOKUP(RIGHT(M32,1)&amp;RIGHT(U32,1),Tables!$A$2:$B$257,2,TRUE)</f>
        <v>86</v>
      </c>
      <c r="R32" s="11" t="str">
        <f>VLOOKUP(LEFT(VLOOKUP(U28,Tables!$A$2:$C$257,3,TRUE),1)&amp;LEFT(R24,1),Tables!$A$2:$B$257,2,TRUE)&amp;VLOOKUP(RIGHT(VLOOKUP(U28,Tables!$A$2:$C$257,3,TRUE),1)&amp;RIGHT(R24,1),Tables!$A$2:$B$257,2,TRUE)</f>
        <v>A9</v>
      </c>
      <c r="S32" s="12" t="str">
        <f>VLOOKUP(LEFT(R32,1)&amp;LEFT(S24,1),Tables!$A$2:$B$257,2,TRUE)&amp;VLOOKUP(RIGHT(R32,1)&amp;RIGHT(S24,1),Tables!$A$2:$B$257,2,TRUE)</f>
        <v>78</v>
      </c>
      <c r="T32" s="12" t="str">
        <f>VLOOKUP(LEFT(S32,1)&amp;LEFT(T24,1),Tables!$A$2:$B$257,2,TRUE)&amp;VLOOKUP(RIGHT(S32,1)&amp;RIGHT(T24,1),Tables!$A$2:$B$257,2,TRUE)</f>
        <v>31</v>
      </c>
      <c r="U32" s="13" t="str">
        <f>VLOOKUP(LEFT(T32,1)&amp;LEFT(U24,1),Tables!$A$2:$B$257,2,TRUE)&amp;VLOOKUP(RIGHT(T32,1)&amp;RIGHT(U24,1),Tables!$A$2:$B$257,2,TRUE)</f>
        <v>6C</v>
      </c>
      <c r="V32" s="10"/>
      <c r="W32" s="10"/>
      <c r="X32" s="10"/>
      <c r="Y32" s="10"/>
    </row>
    <row r="33" spans="1:25" ht="19.5" customHeight="1">
      <c r="A33" s="6"/>
      <c r="B33" s="11" t="str">
        <f>VLOOKUP(N29,Tables!$A$2:$C$257,3,TRUE)</f>
        <v>25</v>
      </c>
      <c r="C33" s="12" t="str">
        <f>VLOOKUP(O29,Tables!$A$2:$C$257,3,TRUE)</f>
        <v>7F</v>
      </c>
      <c r="D33" s="12" t="str">
        <f>VLOOKUP(P29,Tables!$A$2:$C$257,3,TRUE)</f>
        <v>14</v>
      </c>
      <c r="E33" s="13" t="str">
        <f>VLOOKUP(Q29,Tables!$A$2:$C$257,3,TRUE)</f>
        <v>2A</v>
      </c>
      <c r="F33" s="12" t="str">
        <f>D33</f>
        <v>14</v>
      </c>
      <c r="G33" s="12" t="str">
        <f>E33</f>
        <v>2A</v>
      </c>
      <c r="H33" s="12" t="str">
        <f>B33</f>
        <v>25</v>
      </c>
      <c r="I33" s="12" t="str">
        <f>C33</f>
        <v>7F</v>
      </c>
      <c r="J33" s="11" t="str">
        <f>VLOOKUP(VLOOKUP(LEFT(VLOOKUP(F33,Tables!$A$2:$E$257,5,TRUE),1)&amp;LEFT(VLOOKUP(F34,Tables!$A$2:$F$257,6,TRUE),1),Tables!$A$2:$B$257,2,TRUE)&amp;VLOOKUP(LEFT(F31,1)&amp;LEFT(F32,1),Tables!$A$2:$B$257,2,TRUE),Tables!$A$2:$B$257,2,TRUE)&amp;VLOOKUP(VLOOKUP(RIGHT(VLOOKUP(F33,Tables!$A$2:$E$257,5,TRUE),1)&amp;RIGHT(VLOOKUP(F34,Tables!$A$2:$F$257,6,TRUE),1),Tables!$A$2:$B$257,2,TRUE)&amp;VLOOKUP(RIGHT(F31,1)&amp;RIGHT(F32,1),Tables!$A$2:$B$257,2,TRUE),Tables!$A$2:$B$257,2,TRUE)</f>
        <v>82</v>
      </c>
      <c r="K33" s="12" t="str">
        <f>VLOOKUP(VLOOKUP(LEFT(VLOOKUP(G33,Tables!$A$2:$E$257,5,TRUE),1)&amp;LEFT(VLOOKUP(G34,Tables!$A$2:$F$257,6,TRUE),1),Tables!$A$2:$B$257,2,TRUE)&amp;VLOOKUP(LEFT(G31,1)&amp;LEFT(G32,1),Tables!$A$2:$B$257,2,TRUE),Tables!$A$2:$B$257,2,TRUE)&amp;VLOOKUP(VLOOKUP(RIGHT(VLOOKUP(G33,Tables!$A$2:$E$257,5,TRUE),1)&amp;RIGHT(VLOOKUP(G34,Tables!$A$2:$F$257,6,TRUE),1),Tables!$A$2:$B$257,2,TRUE)&amp;VLOOKUP(RIGHT(G31,1)&amp;RIGHT(G32,1),Tables!$A$2:$B$257,2,TRUE),Tables!$A$2:$B$257,2,TRUE)</f>
        <v>30</v>
      </c>
      <c r="L33" s="12" t="str">
        <f>VLOOKUP(VLOOKUP(LEFT(VLOOKUP(H33,Tables!$A$2:$E$257,5,TRUE),1)&amp;LEFT(VLOOKUP(H34,Tables!$A$2:$F$257,6,TRUE),1),Tables!$A$2:$B$257,2,TRUE)&amp;VLOOKUP(LEFT(H31,1)&amp;LEFT(H32,1),Tables!$A$2:$B$257,2,TRUE),Tables!$A$2:$B$257,2,TRUE)&amp;VLOOKUP(VLOOKUP(RIGHT(VLOOKUP(H33,Tables!$A$2:$E$257,5,TRUE),1)&amp;RIGHT(VLOOKUP(H34,Tables!$A$2:$F$257,6,TRUE),1),Tables!$A$2:$B$257,2,TRUE)&amp;VLOOKUP(RIGHT(H31,1)&amp;RIGHT(H32,1),Tables!$A$2:$B$257,2,TRUE),Tables!$A$2:$B$257,2,TRUE)</f>
        <v>9F</v>
      </c>
      <c r="M33" s="13" t="str">
        <f>VLOOKUP(VLOOKUP(LEFT(VLOOKUP(I33,Tables!$A$2:$E$257,5,TRUE),1)&amp;LEFT(VLOOKUP(I34,Tables!$A$2:$F$257,6,TRUE),1),Tables!$A$2:$B$257,2,TRUE)&amp;VLOOKUP(LEFT(I31,1)&amp;LEFT(I32,1),Tables!$A$2:$B$257,2,TRUE),Tables!$A$2:$B$257,2,TRUE)&amp;VLOOKUP(VLOOKUP(RIGHT(VLOOKUP(I33,Tables!$A$2:$E$257,5,TRUE),1)&amp;RIGHT(VLOOKUP(I34,Tables!$A$2:$F$257,6,TRUE),1),Tables!$A$2:$B$257,2,TRUE)&amp;VLOOKUP(RIGHT(I31,1)&amp;RIGHT(I32,1),Tables!$A$2:$B$257,2,TRUE),Tables!$A$2:$B$257,2,TRUE)</f>
        <v>B3</v>
      </c>
      <c r="N33" s="11" t="str">
        <f>VLOOKUP(LEFT(J33,1)&amp;LEFT(R33,1),Tables!$A$2:$B$257,2,TRUE)&amp;VLOOKUP(RIGHT(J33,1)&amp;RIGHT(R33,1),Tables!$A$2:$B$257,2,TRUE)</f>
        <v>B0</v>
      </c>
      <c r="O33" s="12" t="str">
        <f>VLOOKUP(LEFT(K33,1)&amp;LEFT(S33,1),Tables!$A$2:$B$257,2,TRUE)&amp;VLOOKUP(RIGHT(K33,1)&amp;RIGHT(S33,1),Tables!$A$2:$B$257,2,TRUE)</f>
        <v>96</v>
      </c>
      <c r="P33" s="12" t="str">
        <f>VLOOKUP(LEFT(L33,1)&amp;LEFT(T33,1),Tables!$A$2:$B$257,2,TRUE)&amp;VLOOKUP(RIGHT(L33,1)&amp;RIGHT(T33,1),Tables!$A$2:$B$257,2,TRUE)</f>
        <v>BD</v>
      </c>
      <c r="Q33" s="13" t="str">
        <f>VLOOKUP(LEFT(M33,1)&amp;LEFT(U33,1),Tables!$A$2:$B$257,2,TRUE)&amp;VLOOKUP(RIGHT(M33,1)&amp;RIGHT(U33,1),Tables!$A$2:$B$257,2,TRUE)</f>
        <v>CA</v>
      </c>
      <c r="R33" s="11" t="str">
        <f>VLOOKUP(LEFT(VLOOKUP(U29,Tables!$A$2:$C$257,3,TRUE),1)&amp;LEFT(R25,1),Tables!$A$2:$B$257,2,TRUE)&amp;VLOOKUP(RIGHT(VLOOKUP(U29,Tables!$A$2:$C$257,3,TRUE),1)&amp;RIGHT(R25,1),Tables!$A$2:$B$257,2,TRUE)</f>
        <v>32</v>
      </c>
      <c r="S33" s="12" t="str">
        <f>VLOOKUP(LEFT(R33,1)&amp;LEFT(S25,1),Tables!$A$2:$B$257,2,TRUE)&amp;VLOOKUP(RIGHT(R33,1)&amp;RIGHT(S25,1),Tables!$A$2:$B$257,2,TRUE)</f>
        <v>A6</v>
      </c>
      <c r="T33" s="12" t="str">
        <f>VLOOKUP(LEFT(S33,1)&amp;LEFT(T25,1),Tables!$A$2:$B$257,2,TRUE)&amp;VLOOKUP(RIGHT(S33,1)&amp;RIGHT(T25,1),Tables!$A$2:$B$257,2,TRUE)</f>
        <v>22</v>
      </c>
      <c r="U33" s="13" t="str">
        <f>VLOOKUP(LEFT(T33,1)&amp;LEFT(U25,1),Tables!$A$2:$B$257,2,TRUE)&amp;VLOOKUP(RIGHT(T33,1)&amp;RIGHT(U25,1),Tables!$A$2:$B$257,2,TRUE)</f>
        <v>79</v>
      </c>
      <c r="V33" s="10"/>
      <c r="W33" s="10"/>
      <c r="X33" s="10"/>
      <c r="Y33" s="10"/>
    </row>
    <row r="34" spans="1:25" ht="19.5" customHeight="1">
      <c r="A34" s="3"/>
      <c r="B34" s="17" t="str">
        <f>VLOOKUP(N30,Tables!$A$2:$C$257,3,TRUE)</f>
        <v>27</v>
      </c>
      <c r="C34" s="18" t="str">
        <f>VLOOKUP(O30,Tables!$A$2:$C$257,3,TRUE)</f>
        <v>1F</v>
      </c>
      <c r="D34" s="18" t="str">
        <f>VLOOKUP(P30,Tables!$A$2:$C$257,3,TRUE)</f>
        <v>00</v>
      </c>
      <c r="E34" s="19" t="str">
        <f>VLOOKUP(Q30,Tables!$A$2:$C$257,3,TRUE)</f>
        <v>82</v>
      </c>
      <c r="F34" s="18" t="str">
        <f>E34</f>
        <v>82</v>
      </c>
      <c r="G34" s="18" t="str">
        <f>B34</f>
        <v>27</v>
      </c>
      <c r="H34" s="18" t="str">
        <f>C34</f>
        <v>1F</v>
      </c>
      <c r="I34" s="18" t="str">
        <f>D34</f>
        <v>00</v>
      </c>
      <c r="J34" s="17" t="str">
        <f>VLOOKUP(VLOOKUP(LEFT(VLOOKUP(F34,Tables!$A$2:$E$257,5,TRUE),1)&amp;LEFT(VLOOKUP(F31,Tables!$A$2:$F$257,6,TRUE),1),Tables!$A$2:$B$257,2,TRUE)&amp;VLOOKUP(LEFT(F32,1)&amp;LEFT(F33,1),Tables!$A$2:$B$257,2,TRUE),Tables!$A$2:$B$257,2,TRUE)&amp;VLOOKUP(VLOOKUP(RIGHT(VLOOKUP(F34,Tables!$A$2:$E$257,5,TRUE),1)&amp;RIGHT(VLOOKUP(F31,Tables!$A$2:$F$257,6,TRUE),1),Tables!$A$2:$B$257,2,TRUE)&amp;VLOOKUP(RIGHT(F32,1)&amp;RIGHT(F33,1),Tables!$A$2:$B$257,2,TRUE),Tables!$A$2:$B$257,2,TRUE)</f>
        <v>E2</v>
      </c>
      <c r="K34" s="18" t="str">
        <f>VLOOKUP(VLOOKUP(LEFT(VLOOKUP(G34,Tables!$A$2:$E$257,5,TRUE),1)&amp;LEFT(VLOOKUP(G31,Tables!$A$2:$F$257,6,TRUE),1),Tables!$A$2:$B$257,2,TRUE)&amp;VLOOKUP(LEFT(G32,1)&amp;LEFT(G33,1),Tables!$A$2:$B$257,2,TRUE),Tables!$A$2:$B$257,2,TRUE)&amp;VLOOKUP(VLOOKUP(RIGHT(VLOOKUP(G34,Tables!$A$2:$E$257,5,TRUE),1)&amp;RIGHT(VLOOKUP(G31,Tables!$A$2:$F$257,6,TRUE),1),Tables!$A$2:$B$257,2,TRUE)&amp;VLOOKUP(RIGHT(G32,1)&amp;RIGHT(G33,1),Tables!$A$2:$B$257,2,TRUE),Tables!$A$2:$B$257,2,TRUE)</f>
        <v>2A</v>
      </c>
      <c r="L34" s="18" t="str">
        <f>VLOOKUP(VLOOKUP(LEFT(VLOOKUP(H34,Tables!$A$2:$E$257,5,TRUE),1)&amp;LEFT(VLOOKUP(H31,Tables!$A$2:$F$257,6,TRUE),1),Tables!$A$2:$B$257,2,TRUE)&amp;VLOOKUP(LEFT(H32,1)&amp;LEFT(H33,1),Tables!$A$2:$B$257,2,TRUE),Tables!$A$2:$B$257,2,TRUE)&amp;VLOOKUP(VLOOKUP(RIGHT(VLOOKUP(H34,Tables!$A$2:$E$257,5,TRUE),1)&amp;RIGHT(VLOOKUP(H31,Tables!$A$2:$F$257,6,TRUE),1),Tables!$A$2:$B$257,2,TRUE)&amp;VLOOKUP(RIGHT(H32,1)&amp;RIGHT(H33,1),Tables!$A$2:$B$257,2,TRUE),Tables!$A$2:$B$257,2,TRUE)</f>
        <v>C0</v>
      </c>
      <c r="M34" s="19" t="str">
        <f>VLOOKUP(VLOOKUP(LEFT(VLOOKUP(I34,Tables!$A$2:$E$257,5,TRUE),1)&amp;LEFT(VLOOKUP(I31,Tables!$A$2:$F$257,6,TRUE),1),Tables!$A$2:$B$257,2,TRUE)&amp;VLOOKUP(LEFT(I32,1)&amp;LEFT(I33,1),Tables!$A$2:$B$257,2,TRUE),Tables!$A$2:$B$257,2,TRUE)&amp;VLOOKUP(VLOOKUP(RIGHT(VLOOKUP(I34,Tables!$A$2:$E$257,5,TRUE),1)&amp;RIGHT(VLOOKUP(I31,Tables!$A$2:$F$257,6,TRUE),1),Tables!$A$2:$B$257,2,TRUE)&amp;VLOOKUP(RIGHT(I32,1)&amp;RIGHT(I33,1),Tables!$A$2:$B$257,2,TRUE),Tables!$A$2:$B$257,2,TRUE)</f>
        <v>65</v>
      </c>
      <c r="N34" s="17" t="str">
        <f>VLOOKUP(LEFT(J34,1)&amp;LEFT(R34,1),Tables!$A$2:$B$257,2,TRUE)&amp;VLOOKUP(RIGHT(J34,1)&amp;RIGHT(R34,1),Tables!$A$2:$B$257,2,TRUE)</f>
        <v>68</v>
      </c>
      <c r="O34" s="18" t="str">
        <f>VLOOKUP(LEFT(K34,1)&amp;LEFT(S34,1),Tables!$A$2:$B$257,2,TRUE)&amp;VLOOKUP(RIGHT(K34,1)&amp;RIGHT(S34,1),Tables!$A$2:$B$257,2,TRUE)</f>
        <v>6D</v>
      </c>
      <c r="P34" s="18" t="str">
        <f>VLOOKUP(LEFT(L34,1)&amp;LEFT(T34,1),Tables!$A$2:$B$257,2,TRUE)&amp;VLOOKUP(RIGHT(L34,1)&amp;RIGHT(T34,1),Tables!$A$2:$B$257,2,TRUE)</f>
        <v>E9</v>
      </c>
      <c r="Q34" s="19" t="str">
        <f>VLOOKUP(LEFT(M34,1)&amp;LEFT(U34,1),Tables!$A$2:$B$257,2,TRUE)&amp;VLOOKUP(RIGHT(M34,1)&amp;RIGHT(U34,1),Tables!$A$2:$B$257,2,TRUE)</f>
        <v>D6</v>
      </c>
      <c r="R34" s="17" t="str">
        <f>VLOOKUP(LEFT(VLOOKUP(U30,Tables!$A$2:$C$257,3,TRUE),1)&amp;LEFT(R26,1),Tables!$A$2:$B$257,2,TRUE)&amp;VLOOKUP(RIGHT(VLOOKUP(U30,Tables!$A$2:$C$257,3,TRUE),1)&amp;RIGHT(R26,1),Tables!$A$2:$B$257,2,TRUE)</f>
        <v>8A</v>
      </c>
      <c r="S34" s="18" t="str">
        <f>VLOOKUP(LEFT(R34,1)&amp;LEFT(S26,1),Tables!$A$2:$B$257,2,TRUE)&amp;VLOOKUP(RIGHT(R34,1)&amp;RIGHT(S26,1),Tables!$A$2:$B$257,2,TRUE)</f>
        <v>47</v>
      </c>
      <c r="T34" s="18" t="str">
        <f>VLOOKUP(LEFT(S34,1)&amp;LEFT(T26,1),Tables!$A$2:$B$257,2,TRUE)&amp;VLOOKUP(RIGHT(S34,1)&amp;RIGHT(T26,1),Tables!$A$2:$B$257,2,TRUE)</f>
        <v>29</v>
      </c>
      <c r="U34" s="19" t="str">
        <f>VLOOKUP(LEFT(T34,1)&amp;LEFT(U26,1),Tables!$A$2:$B$257,2,TRUE)&amp;VLOOKUP(RIGHT(T34,1)&amp;RIGHT(U26,1),Tables!$A$2:$B$257,2,TRUE)</f>
        <v>B3</v>
      </c>
      <c r="V34" s="21"/>
      <c r="W34" s="21"/>
      <c r="X34" s="21"/>
      <c r="Y34" s="21"/>
    </row>
    <row r="35" spans="1:25" ht="19.5" customHeight="1">
      <c r="A35" s="4" t="s">
        <v>10</v>
      </c>
      <c r="B35" s="14" t="str">
        <f>VLOOKUP(N31,Tables!$A$2:$C$257,3,TRUE)</f>
        <v>59</v>
      </c>
      <c r="C35" s="15" t="str">
        <f>VLOOKUP(O31,Tables!$A$2:$C$257,3,TRUE)</f>
        <v>60</v>
      </c>
      <c r="D35" s="15" t="str">
        <f>VLOOKUP(P31,Tables!$A$2:$C$257,3,TRUE)</f>
        <v>75</v>
      </c>
      <c r="E35" s="16" t="str">
        <f>VLOOKUP(Q31,Tables!$A$2:$C$257,3,TRUE)</f>
        <v>FD</v>
      </c>
      <c r="F35" s="15" t="str">
        <f>B35</f>
        <v>59</v>
      </c>
      <c r="G35" s="15" t="str">
        <f>C35</f>
        <v>60</v>
      </c>
      <c r="H35" s="15" t="str">
        <f>D35</f>
        <v>75</v>
      </c>
      <c r="I35" s="15" t="str">
        <f>E35</f>
        <v>FD</v>
      </c>
      <c r="J35" s="14" t="str">
        <f>VLOOKUP(VLOOKUP(LEFT(VLOOKUP(F35,Tables!$A$2:$E$257,5,TRUE),1)&amp;LEFT(VLOOKUP(F36,Tables!$A$2:$F$257,6,TRUE),1),Tables!$A$2:$B$257,2,TRUE)&amp;VLOOKUP(LEFT(F37,1)&amp;LEFT(F38,1),Tables!$A$2:$B$257,2,TRUE),Tables!$A$2:$B$257,2,TRUE)&amp;VLOOKUP(VLOOKUP(RIGHT(VLOOKUP(F35,Tables!$A$2:$E$257,5,TRUE),1)&amp;RIGHT(VLOOKUP(F36,Tables!$A$2:$F$257,6,TRUE),1),Tables!$A$2:$B$257,2,TRUE)&amp;VLOOKUP(RIGHT(F37,1)&amp;RIGHT(F38,1),Tables!$A$2:$B$257,2,TRUE),Tables!$A$2:$B$257,2,TRUE)</f>
        <v>E6</v>
      </c>
      <c r="K35" s="15" t="str">
        <f>VLOOKUP(VLOOKUP(LEFT(VLOOKUP(G35,Tables!$A$2:$E$257,5,TRUE),1)&amp;LEFT(VLOOKUP(G36,Tables!$A$2:$F$257,6,TRUE),1),Tables!$A$2:$B$257,2,TRUE)&amp;VLOOKUP(LEFT(G37,1)&amp;LEFT(G38,1),Tables!$A$2:$B$257,2,TRUE),Tables!$A$2:$B$257,2,TRUE)&amp;VLOOKUP(VLOOKUP(RIGHT(VLOOKUP(G35,Tables!$A$2:$E$257,5,TRUE),1)&amp;RIGHT(VLOOKUP(G36,Tables!$A$2:$F$257,6,TRUE),1),Tables!$A$2:$B$257,2,TRUE)&amp;VLOOKUP(RIGHT(G37,1)&amp;RIGHT(G38,1),Tables!$A$2:$B$257,2,TRUE),Tables!$A$2:$B$257,2,TRUE)</f>
        <v>A5</v>
      </c>
      <c r="L35" s="15" t="str">
        <f>VLOOKUP(VLOOKUP(LEFT(VLOOKUP(H35,Tables!$A$2:$E$257,5,TRUE),1)&amp;LEFT(VLOOKUP(H36,Tables!$A$2:$F$257,6,TRUE),1),Tables!$A$2:$B$257,2,TRUE)&amp;VLOOKUP(LEFT(H37,1)&amp;LEFT(H38,1),Tables!$A$2:$B$257,2,TRUE),Tables!$A$2:$B$257,2,TRUE)&amp;VLOOKUP(VLOOKUP(RIGHT(VLOOKUP(H35,Tables!$A$2:$E$257,5,TRUE),1)&amp;RIGHT(VLOOKUP(H36,Tables!$A$2:$F$257,6,TRUE),1),Tables!$A$2:$B$257,2,TRUE)&amp;VLOOKUP(RIGHT(H37,1)&amp;RIGHT(H38,1),Tables!$A$2:$B$257,2,TRUE),Tables!$A$2:$B$257,2,TRUE)</f>
        <v>FD</v>
      </c>
      <c r="M35" s="16" t="str">
        <f>VLOOKUP(VLOOKUP(LEFT(VLOOKUP(I35,Tables!$A$2:$E$257,5,TRUE),1)&amp;LEFT(VLOOKUP(I36,Tables!$A$2:$F$257,6,TRUE),1),Tables!$A$2:$B$257,2,TRUE)&amp;VLOOKUP(LEFT(I37,1)&amp;LEFT(I38,1),Tables!$A$2:$B$257,2,TRUE),Tables!$A$2:$B$257,2,TRUE)&amp;VLOOKUP(VLOOKUP(RIGHT(VLOOKUP(I35,Tables!$A$2:$E$257,5,TRUE),1)&amp;RIGHT(VLOOKUP(I36,Tables!$A$2:$F$257,6,TRUE),1),Tables!$A$2:$B$257,2,TRUE)&amp;VLOOKUP(RIGHT(I37,1)&amp;RIGHT(I38,1),Tables!$A$2:$B$257,2,TRUE),Tables!$A$2:$B$257,2,TRUE)</f>
        <v>4C</v>
      </c>
      <c r="N35" s="14" t="str">
        <f>VLOOKUP(LEFT(J35,1)&amp;LEFT(R35,1),Tables!$A$2:$B$257,2,TRUE)&amp;VLOOKUP(RIGHT(J35,1)&amp;RIGHT(R35,1),Tables!$A$2:$B$257,2,TRUE)</f>
        <v>67</v>
      </c>
      <c r="O35" s="15" t="str">
        <f>VLOOKUP(LEFT(K35,1)&amp;LEFT(S35,1),Tables!$A$2:$B$257,2,TRUE)&amp;VLOOKUP(RIGHT(K35,1)&amp;RIGHT(S35,1),Tables!$A$2:$B$257,2,TRUE)</f>
        <v>7F</v>
      </c>
      <c r="P35" s="15" t="str">
        <f>VLOOKUP(LEFT(L35,1)&amp;LEFT(T35,1),Tables!$A$2:$B$257,2,TRUE)&amp;VLOOKUP(RIGHT(L35,1)&amp;RIGHT(T35,1),Tables!$A$2:$B$257,2,TRUE)</f>
        <v>D9</v>
      </c>
      <c r="Q35" s="16" t="str">
        <f>VLOOKUP(LEFT(M35,1)&amp;LEFT(U35,1),Tables!$A$2:$B$257,2,TRUE)&amp;VLOOKUP(RIGHT(M35,1)&amp;RIGHT(U35,1),Tables!$A$2:$B$257,2,TRUE)</f>
        <v>B6</v>
      </c>
      <c r="R35" s="14" t="str">
        <f>VLOOKUP(VLOOKUP(LEFT(VLOOKUP(U32,Tables!$A$2:$C$257,3,TRUE),1)&amp;LEFT(R27,1),Tables!$A$2:$B$257,2,TRUE)&amp;LEFT(V35,1),Tables!$A$2:$B$257,2,TRUE)&amp;VLOOKUP(VLOOKUP(RIGHT(VLOOKUP(U32,Tables!$A$2:$C$257,3,TRUE),1)&amp;RIGHT(R27,1),Tables!$A$2:$B$257,2,TRUE)&amp;RIGHT(V35,1),Tables!$A$2:$B$257,2,TRUE)</f>
        <v>81</v>
      </c>
      <c r="S35" s="15" t="str">
        <f>VLOOKUP(LEFT(R35,1)&amp;LEFT(S27,1),Tables!$A$2:$B$257,2,TRUE)&amp;VLOOKUP(RIGHT(R35,1)&amp;RIGHT(S27,1),Tables!$A$2:$B$257,2,TRUE)</f>
        <v>DA</v>
      </c>
      <c r="T35" s="15" t="str">
        <f>VLOOKUP(LEFT(S35,1)&amp;LEFT(T27,1),Tables!$A$2:$B$257,2,TRUE)&amp;VLOOKUP(RIGHT(S35,1)&amp;RIGHT(T27,1),Tables!$A$2:$B$257,2,TRUE)</f>
        <v>24</v>
      </c>
      <c r="U35" s="16" t="str">
        <f>VLOOKUP(LEFT(T35,1)&amp;LEFT(U27,1),Tables!$A$2:$B$257,2,TRUE)&amp;VLOOKUP(RIGHT(T35,1)&amp;RIGHT(U27,1),Tables!$A$2:$B$257,2,TRUE)</f>
        <v>FA</v>
      </c>
      <c r="V35" s="9" t="s">
        <v>52</v>
      </c>
      <c r="W35" s="9"/>
      <c r="X35" s="9"/>
      <c r="Y35" s="9"/>
    </row>
    <row r="36" spans="2:25" ht="19.5" customHeight="1">
      <c r="B36" s="11" t="str">
        <f>VLOOKUP(N32,Tables!$A$2:$C$257,3,TRUE)</f>
        <v>E8</v>
      </c>
      <c r="C36" s="12" t="str">
        <f>VLOOKUP(O32,Tables!$A$2:$C$257,3,TRUE)</f>
        <v>48</v>
      </c>
      <c r="D36" s="12" t="str">
        <f>VLOOKUP(P32,Tables!$A$2:$C$257,3,TRUE)</f>
        <v>C5</v>
      </c>
      <c r="E36" s="13" t="str">
        <f>VLOOKUP(Q32,Tables!$A$2:$C$257,3,TRUE)</f>
        <v>44</v>
      </c>
      <c r="F36" s="12" t="str">
        <f>C36</f>
        <v>48</v>
      </c>
      <c r="G36" s="12" t="str">
        <f>D36</f>
        <v>C5</v>
      </c>
      <c r="H36" s="12" t="str">
        <f>E36</f>
        <v>44</v>
      </c>
      <c r="I36" s="12" t="str">
        <f>B36</f>
        <v>E8</v>
      </c>
      <c r="J36" s="11" t="str">
        <f>VLOOKUP(VLOOKUP(LEFT(VLOOKUP(F36,Tables!$A$2:$E$257,5,TRUE),1)&amp;LEFT(VLOOKUP(F37,Tables!$A$2:$F$257,6,TRUE),1),Tables!$A$2:$B$257,2,TRUE)&amp;VLOOKUP(LEFT(F38,1)&amp;LEFT(F35,1),Tables!$A$2:$B$257,2,TRUE),Tables!$A$2:$B$257,2,TRUE)&amp;VLOOKUP(VLOOKUP(RIGHT(VLOOKUP(F36,Tables!$A$2:$E$257,5,TRUE),1)&amp;RIGHT(VLOOKUP(F37,Tables!$A$2:$F$257,6,TRUE),1),Tables!$A$2:$B$257,2,TRUE)&amp;VLOOKUP(RIGHT(F38,1)&amp;RIGHT(F35,1),Tables!$A$2:$B$257,2,TRUE),Tables!$A$2:$B$257,2,TRUE)</f>
        <v>B1</v>
      </c>
      <c r="K36" s="12" t="str">
        <f>VLOOKUP(VLOOKUP(LEFT(VLOOKUP(G36,Tables!$A$2:$E$257,5,TRUE),1)&amp;LEFT(VLOOKUP(G37,Tables!$A$2:$F$257,6,TRUE),1),Tables!$A$2:$B$257,2,TRUE)&amp;VLOOKUP(LEFT(G38,1)&amp;LEFT(G35,1),Tables!$A$2:$B$257,2,TRUE),Tables!$A$2:$B$257,2,TRUE)&amp;VLOOKUP(VLOOKUP(RIGHT(VLOOKUP(G36,Tables!$A$2:$E$257,5,TRUE),1)&amp;RIGHT(VLOOKUP(G37,Tables!$A$2:$F$257,6,TRUE),1),Tables!$A$2:$B$257,2,TRUE)&amp;VLOOKUP(RIGHT(G38,1)&amp;RIGHT(G35,1),Tables!$A$2:$B$257,2,TRUE),Tables!$A$2:$B$257,2,TRUE)</f>
        <v>28</v>
      </c>
      <c r="L36" s="12" t="str">
        <f>VLOOKUP(VLOOKUP(LEFT(VLOOKUP(H36,Tables!$A$2:$E$257,5,TRUE),1)&amp;LEFT(VLOOKUP(H37,Tables!$A$2:$F$257,6,TRUE),1),Tables!$A$2:$B$257,2,TRUE)&amp;VLOOKUP(LEFT(H38,1)&amp;LEFT(H35,1),Tables!$A$2:$B$257,2,TRUE),Tables!$A$2:$B$257,2,TRUE)&amp;VLOOKUP(VLOOKUP(RIGHT(VLOOKUP(H36,Tables!$A$2:$E$257,5,TRUE),1)&amp;RIGHT(VLOOKUP(H37,Tables!$A$2:$F$257,6,TRUE),1),Tables!$A$2:$B$257,2,TRUE)&amp;VLOOKUP(RIGHT(H38,1)&amp;RIGHT(H35,1),Tables!$A$2:$B$257,2,TRUE),Tables!$A$2:$B$257,2,TRUE)</f>
        <v>F3</v>
      </c>
      <c r="M36" s="13" t="str">
        <f>VLOOKUP(VLOOKUP(LEFT(VLOOKUP(I36,Tables!$A$2:$E$257,5,TRUE),1)&amp;LEFT(VLOOKUP(I37,Tables!$A$2:$F$257,6,TRUE),1),Tables!$A$2:$B$257,2,TRUE)&amp;VLOOKUP(LEFT(I38,1)&amp;LEFT(I35,1),Tables!$A$2:$B$257,2,TRUE),Tables!$A$2:$B$257,2,TRUE)&amp;VLOOKUP(VLOOKUP(RIGHT(VLOOKUP(I36,Tables!$A$2:$E$257,5,TRUE),1)&amp;RIGHT(VLOOKUP(I37,Tables!$A$2:$F$257,6,TRUE),1),Tables!$A$2:$B$257,2,TRUE)&amp;VLOOKUP(RIGHT(I38,1)&amp;RIGHT(I35,1),Tables!$A$2:$B$257,2,TRUE),Tables!$A$2:$B$257,2,TRUE)</f>
        <v>83</v>
      </c>
      <c r="N36" s="11" t="str">
        <f>VLOOKUP(LEFT(J36,1)&amp;LEFT(R36,1),Tables!$A$2:$B$257,2,TRUE)&amp;VLOOKUP(RIGHT(J36,1)&amp;RIGHT(R36,1),Tables!$A$2:$B$257,2,TRUE)</f>
        <v>9D</v>
      </c>
      <c r="O36" s="12" t="str">
        <f>VLOOKUP(LEFT(K36,1)&amp;LEFT(S36,1),Tables!$A$2:$B$257,2,TRUE)&amp;VLOOKUP(RIGHT(K36,1)&amp;RIGHT(S36,1),Tables!$A$2:$B$257,2,TRUE)</f>
        <v>F7</v>
      </c>
      <c r="P36" s="12" t="str">
        <f>VLOOKUP(LEFT(L36,1)&amp;LEFT(T36,1),Tables!$A$2:$B$257,2,TRUE)&amp;VLOOKUP(RIGHT(L36,1)&amp;RIGHT(T36,1),Tables!$A$2:$B$257,2,TRUE)</f>
        <v>C5</v>
      </c>
      <c r="Q36" s="13" t="str">
        <f>VLOOKUP(LEFT(M36,1)&amp;LEFT(U36,1),Tables!$A$2:$B$257,2,TRUE)&amp;VLOOKUP(RIGHT(M36,1)&amp;RIGHT(U36,1),Tables!$A$2:$B$257,2,TRUE)</f>
        <v>3B</v>
      </c>
      <c r="R36" s="11" t="str">
        <f>VLOOKUP(LEFT(VLOOKUP(U33,Tables!$A$2:$C$257,3,TRUE),1)&amp;LEFT(R28,1),Tables!$A$2:$B$257,2,TRUE)&amp;VLOOKUP(RIGHT(VLOOKUP(U33,Tables!$A$2:$C$257,3,TRUE),1)&amp;RIGHT(R28,1),Tables!$A$2:$B$257,2,TRUE)</f>
        <v>2C</v>
      </c>
      <c r="S36" s="12" t="str">
        <f>VLOOKUP(LEFT(R36,1)&amp;LEFT(S28,1),Tables!$A$2:$B$257,2,TRUE)&amp;VLOOKUP(RIGHT(R36,1)&amp;RIGHT(S28,1),Tables!$A$2:$B$257,2,TRUE)</f>
        <v>DF</v>
      </c>
      <c r="T36" s="12" t="str">
        <f>VLOOKUP(LEFT(S36,1)&amp;LEFT(T28,1),Tables!$A$2:$B$257,2,TRUE)&amp;VLOOKUP(RIGHT(S36,1)&amp;RIGHT(T28,1),Tables!$A$2:$B$257,2,TRUE)</f>
        <v>36</v>
      </c>
      <c r="U36" s="13" t="str">
        <f>VLOOKUP(LEFT(T36,1)&amp;LEFT(U28,1),Tables!$A$2:$B$257,2,TRUE)&amp;VLOOKUP(RIGHT(T36,1)&amp;RIGHT(U28,1),Tables!$A$2:$B$257,2,TRUE)</f>
        <v>B8</v>
      </c>
      <c r="V36" s="9"/>
      <c r="W36" s="9"/>
      <c r="X36" s="9"/>
      <c r="Y36" s="9"/>
    </row>
    <row r="37" spans="2:25" ht="19.5" customHeight="1">
      <c r="B37" s="11" t="str">
        <f>VLOOKUP(N33,Tables!$A$2:$C$257,3,TRUE)</f>
        <v>E7</v>
      </c>
      <c r="C37" s="12" t="str">
        <f>VLOOKUP(O33,Tables!$A$2:$C$257,3,TRUE)</f>
        <v>90</v>
      </c>
      <c r="D37" s="12" t="str">
        <f>VLOOKUP(P33,Tables!$A$2:$C$257,3,TRUE)</f>
        <v>7A</v>
      </c>
      <c r="E37" s="13" t="str">
        <f>VLOOKUP(Q33,Tables!$A$2:$C$257,3,TRUE)</f>
        <v>74</v>
      </c>
      <c r="F37" s="12" t="str">
        <f>D37</f>
        <v>7A</v>
      </c>
      <c r="G37" s="12" t="str">
        <f>E37</f>
        <v>74</v>
      </c>
      <c r="H37" s="12" t="str">
        <f>B37</f>
        <v>E7</v>
      </c>
      <c r="I37" s="12" t="str">
        <f>C37</f>
        <v>90</v>
      </c>
      <c r="J37" s="11" t="str">
        <f>VLOOKUP(VLOOKUP(LEFT(VLOOKUP(F37,Tables!$A$2:$E$257,5,TRUE),1)&amp;LEFT(VLOOKUP(F38,Tables!$A$2:$F$257,6,TRUE),1),Tables!$A$2:$B$257,2,TRUE)&amp;VLOOKUP(LEFT(F35,1)&amp;LEFT(F36,1),Tables!$A$2:$B$257,2,TRUE),Tables!$A$2:$B$257,2,TRUE)&amp;VLOOKUP(VLOOKUP(RIGHT(VLOOKUP(F37,Tables!$A$2:$E$257,5,TRUE),1)&amp;RIGHT(VLOOKUP(F38,Tables!$A$2:$F$257,6,TRUE),1),Tables!$A$2:$B$257,2,TRUE)&amp;VLOOKUP(RIGHT(F35,1)&amp;RIGHT(F36,1),Tables!$A$2:$B$257,2,TRUE),Tables!$A$2:$B$257,2,TRUE)</f>
        <v>E4</v>
      </c>
      <c r="K37" s="12" t="str">
        <f>VLOOKUP(VLOOKUP(LEFT(VLOOKUP(G37,Tables!$A$2:$E$257,5,TRUE),1)&amp;LEFT(VLOOKUP(G38,Tables!$A$2:$F$257,6,TRUE),1),Tables!$A$2:$B$257,2,TRUE)&amp;VLOOKUP(LEFT(G35,1)&amp;LEFT(G36,1),Tables!$A$2:$B$257,2,TRUE),Tables!$A$2:$B$257,2,TRUE)&amp;VLOOKUP(VLOOKUP(RIGHT(VLOOKUP(G37,Tables!$A$2:$E$257,5,TRUE),1)&amp;RIGHT(VLOOKUP(G38,Tables!$A$2:$F$257,6,TRUE),1),Tables!$A$2:$B$257,2,TRUE)&amp;VLOOKUP(RIGHT(G35,1)&amp;RIGHT(G36,1),Tables!$A$2:$B$257,2,TRUE),Tables!$A$2:$B$257,2,TRUE)</f>
        <v>82</v>
      </c>
      <c r="L37" s="12" t="str">
        <f>VLOOKUP(VLOOKUP(LEFT(VLOOKUP(H37,Tables!$A$2:$E$257,5,TRUE),1)&amp;LEFT(VLOOKUP(H38,Tables!$A$2:$F$257,6,TRUE),1),Tables!$A$2:$B$257,2,TRUE)&amp;VLOOKUP(LEFT(H35,1)&amp;LEFT(H36,1),Tables!$A$2:$B$257,2,TRUE),Tables!$A$2:$B$257,2,TRUE)&amp;VLOOKUP(VLOOKUP(RIGHT(VLOOKUP(H37,Tables!$A$2:$E$257,5,TRUE),1)&amp;RIGHT(VLOOKUP(H38,Tables!$A$2:$F$257,6,TRUE),1),Tables!$A$2:$B$257,2,TRUE)&amp;VLOOKUP(RIGHT(H35,1)&amp;RIGHT(H36,1),Tables!$A$2:$B$257,2,TRUE),Tables!$A$2:$B$257,2,TRUE)</f>
        <v>A0</v>
      </c>
      <c r="M37" s="13" t="str">
        <f>VLOOKUP(VLOOKUP(LEFT(VLOOKUP(I37,Tables!$A$2:$E$257,5,TRUE),1)&amp;LEFT(VLOOKUP(I38,Tables!$A$2:$F$257,6,TRUE),1),Tables!$A$2:$B$257,2,TRUE)&amp;VLOOKUP(LEFT(I35,1)&amp;LEFT(I36,1),Tables!$A$2:$B$257,2,TRUE),Tables!$A$2:$B$257,2,TRUE)&amp;VLOOKUP(VLOOKUP(RIGHT(VLOOKUP(I37,Tables!$A$2:$E$257,5,TRUE),1)&amp;RIGHT(VLOOKUP(I38,Tables!$A$2:$F$257,6,TRUE),1),Tables!$A$2:$B$257,2,TRUE)&amp;VLOOKUP(RIGHT(I35,1)&amp;RIGHT(I36,1),Tables!$A$2:$B$257,2,TRUE),Tables!$A$2:$B$257,2,TRUE)</f>
        <v>0C</v>
      </c>
      <c r="N37" s="11" t="str">
        <f>VLOOKUP(LEFT(J37,1)&amp;LEFT(R37,1),Tables!$A$2:$B$257,2,TRUE)&amp;VLOOKUP(RIGHT(J37,1)&amp;RIGHT(R37,1),Tables!$A$2:$B$257,2,TRUE)</f>
        <v>65</v>
      </c>
      <c r="O37" s="12" t="str">
        <f>VLOOKUP(LEFT(K37,1)&amp;LEFT(S37,1),Tables!$A$2:$B$257,2,TRUE)&amp;VLOOKUP(RIGHT(K37,1)&amp;RIGHT(S37,1),Tables!$A$2:$B$257,2,TRUE)</f>
        <v>CA</v>
      </c>
      <c r="P37" s="12" t="str">
        <f>VLOOKUP(LEFT(L37,1)&amp;LEFT(T37,1),Tables!$A$2:$B$257,2,TRUE)&amp;VLOOKUP(RIGHT(L37,1)&amp;RIGHT(T37,1),Tables!$A$2:$B$257,2,TRUE)</f>
        <v>AA</v>
      </c>
      <c r="Q37" s="13" t="str">
        <f>VLOOKUP(LEFT(M37,1)&amp;LEFT(U37,1),Tables!$A$2:$B$257,2,TRUE)&amp;VLOOKUP(RIGHT(M37,1)&amp;RIGHT(U37,1),Tables!$A$2:$B$257,2,TRUE)</f>
        <v>B8</v>
      </c>
      <c r="R37" s="11" t="str">
        <f>VLOOKUP(LEFT(VLOOKUP(U34,Tables!$A$2:$C$257,3,TRUE),1)&amp;LEFT(R29,1),Tables!$A$2:$B$257,2,TRUE)&amp;VLOOKUP(RIGHT(VLOOKUP(U34,Tables!$A$2:$C$257,3,TRUE),1)&amp;RIGHT(R29,1),Tables!$A$2:$B$257,2,TRUE)</f>
        <v>81</v>
      </c>
      <c r="S37" s="12" t="str">
        <f>VLOOKUP(LEFT(R37,1)&amp;LEFT(S29,1),Tables!$A$2:$B$257,2,TRUE)&amp;VLOOKUP(RIGHT(R37,1)&amp;RIGHT(S29,1),Tables!$A$2:$B$257,2,TRUE)</f>
        <v>48</v>
      </c>
      <c r="T37" s="12" t="str">
        <f>VLOOKUP(LEFT(S37,1)&amp;LEFT(T29,1),Tables!$A$2:$B$257,2,TRUE)&amp;VLOOKUP(RIGHT(S37,1)&amp;RIGHT(T29,1),Tables!$A$2:$B$257,2,TRUE)</f>
        <v>0A</v>
      </c>
      <c r="U37" s="13" t="str">
        <f>VLOOKUP(LEFT(T37,1)&amp;LEFT(U29,1),Tables!$A$2:$B$257,2,TRUE)&amp;VLOOKUP(RIGHT(T37,1)&amp;RIGHT(U29,1),Tables!$A$2:$B$257,2,TRUE)</f>
        <v>B4</v>
      </c>
      <c r="V37" s="9"/>
      <c r="W37" s="9"/>
      <c r="X37" s="9"/>
      <c r="Y37" s="9"/>
    </row>
    <row r="38" spans="2:25" ht="19.5" customHeight="1">
      <c r="B38" s="17" t="str">
        <f>VLOOKUP(N34,Tables!$A$2:$C$257,3,TRUE)</f>
        <v>45</v>
      </c>
      <c r="C38" s="18" t="str">
        <f>VLOOKUP(O34,Tables!$A$2:$C$257,3,TRUE)</f>
        <v>3C</v>
      </c>
      <c r="D38" s="18" t="str">
        <f>VLOOKUP(P34,Tables!$A$2:$C$257,3,TRUE)</f>
        <v>1E</v>
      </c>
      <c r="E38" s="19" t="str">
        <f>VLOOKUP(Q34,Tables!$A$2:$C$257,3,TRUE)</f>
        <v>F6</v>
      </c>
      <c r="F38" s="18" t="str">
        <f>E38</f>
        <v>F6</v>
      </c>
      <c r="G38" s="18" t="str">
        <f>B38</f>
        <v>45</v>
      </c>
      <c r="H38" s="18" t="str">
        <f>C38</f>
        <v>3C</v>
      </c>
      <c r="I38" s="18" t="str">
        <f>D38</f>
        <v>1E</v>
      </c>
      <c r="J38" s="17" t="str">
        <f>VLOOKUP(VLOOKUP(LEFT(VLOOKUP(F38,Tables!$A$2:$E$257,5,TRUE),1)&amp;LEFT(VLOOKUP(F35,Tables!$A$2:$F$257,6,TRUE),1),Tables!$A$2:$B$257,2,TRUE)&amp;VLOOKUP(LEFT(F36,1)&amp;LEFT(F37,1),Tables!$A$2:$B$257,2,TRUE),Tables!$A$2:$B$257,2,TRUE)&amp;VLOOKUP(VLOOKUP(RIGHT(VLOOKUP(F38,Tables!$A$2:$E$257,5,TRUE),1)&amp;RIGHT(VLOOKUP(F35,Tables!$A$2:$F$257,6,TRUE),1),Tables!$A$2:$B$257,2,TRUE)&amp;VLOOKUP(RIGHT(F36,1)&amp;RIGHT(F37,1),Tables!$A$2:$B$257,2,TRUE),Tables!$A$2:$B$257,2,TRUE)</f>
        <v>2E</v>
      </c>
      <c r="K38" s="18" t="str">
        <f>VLOOKUP(VLOOKUP(LEFT(VLOOKUP(G38,Tables!$A$2:$E$257,5,TRUE),1)&amp;LEFT(VLOOKUP(G35,Tables!$A$2:$F$257,6,TRUE),1),Tables!$A$2:$B$257,2,TRUE)&amp;VLOOKUP(LEFT(G36,1)&amp;LEFT(G37,1),Tables!$A$2:$B$257,2,TRUE),Tables!$A$2:$B$257,2,TRUE)&amp;VLOOKUP(VLOOKUP(RIGHT(VLOOKUP(G38,Tables!$A$2:$E$257,5,TRUE),1)&amp;RIGHT(VLOOKUP(G35,Tables!$A$2:$F$257,6,TRUE),1),Tables!$A$2:$B$257,2,TRUE)&amp;VLOOKUP(RIGHT(G36,1)&amp;RIGHT(G37,1),Tables!$A$2:$B$257,2,TRUE),Tables!$A$2:$B$257,2,TRUE)</f>
        <v>9B</v>
      </c>
      <c r="L38" s="18" t="str">
        <f>VLOOKUP(VLOOKUP(LEFT(VLOOKUP(H38,Tables!$A$2:$E$257,5,TRUE),1)&amp;LEFT(VLOOKUP(H35,Tables!$A$2:$F$257,6,TRUE),1),Tables!$A$2:$B$257,2,TRUE)&amp;VLOOKUP(LEFT(H36,1)&amp;LEFT(H37,1),Tables!$A$2:$B$257,2,TRUE),Tables!$A$2:$B$257,2,TRUE)&amp;VLOOKUP(VLOOKUP(RIGHT(VLOOKUP(H38,Tables!$A$2:$E$257,5,TRUE),1)&amp;RIGHT(VLOOKUP(H35,Tables!$A$2:$F$257,6,TRUE),1),Tables!$A$2:$B$257,2,TRUE)&amp;VLOOKUP(RIGHT(H36,1)&amp;RIGHT(H37,1),Tables!$A$2:$B$257,2,TRUE),Tables!$A$2:$B$257,2,TRUE)</f>
        <v>44</v>
      </c>
      <c r="M38" s="19" t="str">
        <f>VLOOKUP(VLOOKUP(LEFT(VLOOKUP(I38,Tables!$A$2:$E$257,5,TRUE),1)&amp;LEFT(VLOOKUP(I35,Tables!$A$2:$F$257,6,TRUE),1),Tables!$A$2:$B$257,2,TRUE)&amp;VLOOKUP(LEFT(I36,1)&amp;LEFT(I37,1),Tables!$A$2:$B$257,2,TRUE),Tables!$A$2:$B$257,2,TRUE)&amp;VLOOKUP(VLOOKUP(RIGHT(VLOOKUP(I38,Tables!$A$2:$E$257,5,TRUE),1)&amp;RIGHT(VLOOKUP(I35,Tables!$A$2:$F$257,6,TRUE),1),Tables!$A$2:$B$257,2,TRUE)&amp;VLOOKUP(RIGHT(I36,1)&amp;RIGHT(I37,1),Tables!$A$2:$B$257,2,TRUE),Tables!$A$2:$B$257,2,TRUE)</f>
        <v>58</v>
      </c>
      <c r="N38" s="17" t="str">
        <f>VLOOKUP(LEFT(J38,1)&amp;LEFT(R38,1),Tables!$A$2:$B$257,2,TRUE)&amp;VLOOKUP(RIGHT(J38,1)&amp;RIGHT(R38,1),Tables!$A$2:$B$257,2,TRUE)</f>
        <v>83</v>
      </c>
      <c r="O38" s="18" t="str">
        <f>VLOOKUP(LEFT(K38,1)&amp;LEFT(S38,1),Tables!$A$2:$B$257,2,TRUE)&amp;VLOOKUP(RIGHT(K38,1)&amp;RIGHT(S38,1),Tables!$A$2:$B$257,2,TRUE)</f>
        <v>21</v>
      </c>
      <c r="P38" s="18" t="str">
        <f>VLOOKUP(LEFT(L38,1)&amp;LEFT(T38,1),Tables!$A$2:$B$257,2,TRUE)&amp;VLOOKUP(RIGHT(L38,1)&amp;RIGHT(T38,1),Tables!$A$2:$B$257,2,TRUE)</f>
        <v>B6</v>
      </c>
      <c r="Q38" s="19" t="str">
        <f>VLOOKUP(LEFT(M38,1)&amp;LEFT(U38,1),Tables!$A$2:$B$257,2,TRUE)&amp;VLOOKUP(RIGHT(M38,1)&amp;RIGHT(U38,1),Tables!$A$2:$B$257,2,TRUE)</f>
        <v>3C</v>
      </c>
      <c r="R38" s="17" t="str">
        <f>VLOOKUP(LEFT(VLOOKUP(U31,Tables!$A$2:$C$257,3,TRUE),1)&amp;LEFT(R30,1),Tables!$A$2:$B$257,2,TRUE)&amp;VLOOKUP(RIGHT(VLOOKUP(U31,Tables!$A$2:$C$257,3,TRUE),1)&amp;RIGHT(R30,1),Tables!$A$2:$B$257,2,TRUE)</f>
        <v>AD</v>
      </c>
      <c r="S38" s="18" t="str">
        <f>VLOOKUP(LEFT(R38,1)&amp;LEFT(S30,1),Tables!$A$2:$B$257,2,TRUE)&amp;VLOOKUP(RIGHT(R38,1)&amp;RIGHT(S30,1),Tables!$A$2:$B$257,2,TRUE)</f>
        <v>BA</v>
      </c>
      <c r="T38" s="18" t="str">
        <f>VLOOKUP(LEFT(S38,1)&amp;LEFT(T30,1),Tables!$A$2:$B$257,2,TRUE)&amp;VLOOKUP(RIGHT(S38,1)&amp;RIGHT(T30,1),Tables!$A$2:$B$257,2,TRUE)</f>
        <v>F2</v>
      </c>
      <c r="U38" s="19" t="str">
        <f>VLOOKUP(LEFT(T38,1)&amp;LEFT(U30,1),Tables!$A$2:$B$257,2,TRUE)&amp;VLOOKUP(RIGHT(T38,1)&amp;RIGHT(U30,1),Tables!$A$2:$B$257,2,TRUE)</f>
        <v>64</v>
      </c>
      <c r="V38" s="9"/>
      <c r="W38" s="9"/>
      <c r="X38" s="9"/>
      <c r="Y38" s="9"/>
    </row>
    <row r="39" spans="1:25" ht="19.5" customHeight="1">
      <c r="A39" s="5" t="s">
        <v>11</v>
      </c>
      <c r="B39" s="14" t="str">
        <f>VLOOKUP(N35,Tables!$A$2:$C$257,3,TRUE)</f>
        <v>85</v>
      </c>
      <c r="C39" s="15" t="str">
        <f>VLOOKUP(O35,Tables!$A$2:$C$257,3,TRUE)</f>
        <v>D2</v>
      </c>
      <c r="D39" s="15" t="str">
        <f>VLOOKUP(P35,Tables!$A$2:$C$257,3,TRUE)</f>
        <v>35</v>
      </c>
      <c r="E39" s="16" t="str">
        <f>VLOOKUP(Q35,Tables!$A$2:$C$257,3,TRUE)</f>
        <v>4E</v>
      </c>
      <c r="F39" s="15" t="str">
        <f>B39</f>
        <v>85</v>
      </c>
      <c r="G39" s="15" t="str">
        <f>C39</f>
        <v>D2</v>
      </c>
      <c r="H39" s="15" t="str">
        <f>D39</f>
        <v>35</v>
      </c>
      <c r="I39" s="15" t="str">
        <f>E39</f>
        <v>4E</v>
      </c>
      <c r="J39" s="14" t="str">
        <f>VLOOKUP(VLOOKUP(LEFT(VLOOKUP(F39,Tables!$A$2:$E$257,5,TRUE),1)&amp;LEFT(VLOOKUP(F40,Tables!$A$2:$F$257,6,TRUE),1),Tables!$A$2:$B$257,2,TRUE)&amp;VLOOKUP(LEFT(F41,1)&amp;LEFT(F42,1),Tables!$A$2:$B$257,2,TRUE),Tables!$A$2:$B$257,2,TRUE)&amp;VLOOKUP(VLOOKUP(RIGHT(VLOOKUP(F39,Tables!$A$2:$E$257,5,TRUE),1)&amp;RIGHT(VLOOKUP(F40,Tables!$A$2:$F$257,6,TRUE),1),Tables!$A$2:$B$257,2,TRUE)&amp;VLOOKUP(RIGHT(F41,1)&amp;RIGHT(F42,1),Tables!$A$2:$B$257,2,TRUE),Tables!$A$2:$B$257,2,TRUE)</f>
        <v>EE</v>
      </c>
      <c r="K39" s="15" t="str">
        <f>VLOOKUP(VLOOKUP(LEFT(VLOOKUP(G39,Tables!$A$2:$E$257,5,TRUE),1)&amp;LEFT(VLOOKUP(G40,Tables!$A$2:$F$257,6,TRUE),1),Tables!$A$2:$B$257,2,TRUE)&amp;VLOOKUP(LEFT(G41,1)&amp;LEFT(G42,1),Tables!$A$2:$B$257,2,TRUE),Tables!$A$2:$B$257,2,TRUE)&amp;VLOOKUP(VLOOKUP(RIGHT(VLOOKUP(G39,Tables!$A$2:$E$257,5,TRUE),1)&amp;RIGHT(VLOOKUP(G40,Tables!$A$2:$F$257,6,TRUE),1),Tables!$A$2:$B$257,2,TRUE)&amp;VLOOKUP(RIGHT(G41,1)&amp;RIGHT(G42,1),Tables!$A$2:$B$257,2,TRUE),Tables!$A$2:$B$257,2,TRUE)</f>
        <v>CE</v>
      </c>
      <c r="L39" s="15" t="str">
        <f>VLOOKUP(VLOOKUP(LEFT(VLOOKUP(H39,Tables!$A$2:$E$257,5,TRUE),1)&amp;LEFT(VLOOKUP(H40,Tables!$A$2:$F$257,6,TRUE),1),Tables!$A$2:$B$257,2,TRUE)&amp;VLOOKUP(LEFT(H41,1)&amp;LEFT(H42,1),Tables!$A$2:$B$257,2,TRUE),Tables!$A$2:$B$257,2,TRUE)&amp;VLOOKUP(VLOOKUP(RIGHT(VLOOKUP(H39,Tables!$A$2:$E$257,5,TRUE),1)&amp;RIGHT(VLOOKUP(H40,Tables!$A$2:$F$257,6,TRUE),1),Tables!$A$2:$B$257,2,TRUE)&amp;VLOOKUP(RIGHT(H41,1)&amp;RIGHT(H42,1),Tables!$A$2:$B$257,2,TRUE),Tables!$A$2:$B$257,2,TRUE)</f>
        <v>E7</v>
      </c>
      <c r="M39" s="16" t="str">
        <f>VLOOKUP(VLOOKUP(LEFT(VLOOKUP(I39,Tables!$A$2:$E$257,5,TRUE),1)&amp;LEFT(VLOOKUP(I40,Tables!$A$2:$F$257,6,TRUE),1),Tables!$A$2:$B$257,2,TRUE)&amp;VLOOKUP(LEFT(I41,1)&amp;LEFT(I42,1),Tables!$A$2:$B$257,2,TRUE),Tables!$A$2:$B$257,2,TRUE)&amp;VLOOKUP(VLOOKUP(RIGHT(VLOOKUP(I39,Tables!$A$2:$E$257,5,TRUE),1)&amp;RIGHT(VLOOKUP(I40,Tables!$A$2:$F$257,6,TRUE),1),Tables!$A$2:$B$257,2,TRUE)&amp;VLOOKUP(RIGHT(I41,1)&amp;RIGHT(I42,1),Tables!$A$2:$B$257,2,TRUE),Tables!$A$2:$B$257,2,TRUE)</f>
        <v>44</v>
      </c>
      <c r="N39" s="14" t="str">
        <f>VLOOKUP(LEFT(J39,1)&amp;LEFT(R39,1),Tables!$A$2:$B$257,2,TRUE)&amp;VLOOKUP(RIGHT(J39,1)&amp;RIGHT(R39,1),Tables!$A$2:$B$257,2,TRUE)</f>
        <v>76</v>
      </c>
      <c r="O39" s="15" t="str">
        <f>VLOOKUP(LEFT(K39,1)&amp;LEFT(S39,1),Tables!$A$2:$B$257,2,TRUE)&amp;VLOOKUP(RIGHT(K39,1)&amp;RIGHT(S39,1),Tables!$A$2:$B$257,2,TRUE)</f>
        <v>70</v>
      </c>
      <c r="P39" s="15" t="str">
        <f>VLOOKUP(LEFT(L39,1)&amp;LEFT(T39,1),Tables!$A$2:$B$257,2,TRUE)&amp;VLOOKUP(RIGHT(L39,1)&amp;RIGHT(T39,1),Tables!$A$2:$B$257,2,TRUE)</f>
        <v>C1</v>
      </c>
      <c r="Q39" s="16" t="str">
        <f>VLOOKUP(LEFT(M39,1)&amp;LEFT(U39,1),Tables!$A$2:$B$257,2,TRUE)&amp;VLOOKUP(RIGHT(M39,1)&amp;RIGHT(U39,1),Tables!$A$2:$B$257,2,TRUE)</f>
        <v>4D</v>
      </c>
      <c r="R39" s="14" t="str">
        <f>VLOOKUP(LEFT(VLOOKUP(U35,Tables!$A$2:$C$257,3,TRUE),1)&amp;LEFT(R31,1),Tables!$A$2:$B$257,2,TRUE)&amp;VLOOKUP(RIGHT(VLOOKUP(U35,Tables!$A$2:$C$257,3,TRUE),1)&amp;RIGHT(R31,1),Tables!$A$2:$B$257,2,TRUE)</f>
        <v>98</v>
      </c>
      <c r="S39" s="15" t="str">
        <f>VLOOKUP(LEFT(R39,1)&amp;LEFT(S31,1),Tables!$A$2:$B$257,2,TRUE)&amp;VLOOKUP(RIGHT(R39,1)&amp;RIGHT(S31,1),Tables!$A$2:$B$257,2,TRUE)</f>
        <v>BE</v>
      </c>
      <c r="T39" s="15" t="str">
        <f>VLOOKUP(LEFT(S39,1)&amp;LEFT(T31,1),Tables!$A$2:$B$257,2,TRUE)&amp;VLOOKUP(RIGHT(S39,1)&amp;RIGHT(T31,1),Tables!$A$2:$B$257,2,TRUE)</f>
        <v>26</v>
      </c>
      <c r="U39" s="16" t="str">
        <f>VLOOKUP(LEFT(T39,1)&amp;LEFT(U31,1),Tables!$A$2:$B$257,2,TRUE)&amp;VLOOKUP(RIGHT(T39,1)&amp;RIGHT(U31,1),Tables!$A$2:$B$257,2,TRUE)</f>
        <v>09</v>
      </c>
      <c r="V39" s="20"/>
      <c r="W39" s="20"/>
      <c r="X39" s="20"/>
      <c r="Y39" s="20"/>
    </row>
    <row r="40" spans="1:25" ht="19.5" customHeight="1">
      <c r="A40" s="6"/>
      <c r="B40" s="11" t="str">
        <f>VLOOKUP(N36,Tables!$A$2:$C$257,3,TRUE)</f>
        <v>5E</v>
      </c>
      <c r="C40" s="12" t="str">
        <f>VLOOKUP(O36,Tables!$A$2:$C$257,3,TRUE)</f>
        <v>68</v>
      </c>
      <c r="D40" s="12" t="str">
        <f>VLOOKUP(P36,Tables!$A$2:$C$257,3,TRUE)</f>
        <v>A6</v>
      </c>
      <c r="E40" s="13" t="str">
        <f>VLOOKUP(Q36,Tables!$A$2:$C$257,3,TRUE)</f>
        <v>E2</v>
      </c>
      <c r="F40" s="12" t="str">
        <f>C40</f>
        <v>68</v>
      </c>
      <c r="G40" s="12" t="str">
        <f>D40</f>
        <v>A6</v>
      </c>
      <c r="H40" s="12" t="str">
        <f>E40</f>
        <v>E2</v>
      </c>
      <c r="I40" s="12" t="str">
        <f>B40</f>
        <v>5E</v>
      </c>
      <c r="J40" s="11" t="str">
        <f>VLOOKUP(VLOOKUP(LEFT(VLOOKUP(F40,Tables!$A$2:$E$257,5,TRUE),1)&amp;LEFT(VLOOKUP(F41,Tables!$A$2:$F$257,6,TRUE),1),Tables!$A$2:$B$257,2,TRUE)&amp;VLOOKUP(LEFT(F42,1)&amp;LEFT(F39,1),Tables!$A$2:$B$257,2,TRUE),Tables!$A$2:$B$257,2,TRUE)&amp;VLOOKUP(VLOOKUP(RIGHT(VLOOKUP(F40,Tables!$A$2:$E$257,5,TRUE),1)&amp;RIGHT(VLOOKUP(F41,Tables!$A$2:$F$257,6,TRUE),1),Tables!$A$2:$B$257,2,TRUE)&amp;VLOOKUP(RIGHT(F42,1)&amp;RIGHT(F39,1),Tables!$A$2:$B$257,2,TRUE),Tables!$A$2:$B$257,2,TRUE)</f>
        <v>51</v>
      </c>
      <c r="K40" s="12" t="str">
        <f>VLOOKUP(VLOOKUP(LEFT(VLOOKUP(G40,Tables!$A$2:$E$257,5,TRUE),1)&amp;LEFT(VLOOKUP(G41,Tables!$A$2:$F$257,6,TRUE),1),Tables!$A$2:$B$257,2,TRUE)&amp;VLOOKUP(LEFT(G42,1)&amp;LEFT(G39,1),Tables!$A$2:$B$257,2,TRUE),Tables!$A$2:$B$257,2,TRUE)&amp;VLOOKUP(VLOOKUP(RIGHT(VLOOKUP(G40,Tables!$A$2:$E$257,5,TRUE),1)&amp;RIGHT(VLOOKUP(G41,Tables!$A$2:$F$257,6,TRUE),1),Tables!$A$2:$B$257,2,TRUE)&amp;VLOOKUP(RIGHT(G42,1)&amp;RIGHT(G39,1),Tables!$A$2:$B$257,2,TRUE),Tables!$A$2:$B$257,2,TRUE)</f>
        <v>DD</v>
      </c>
      <c r="L40" s="12" t="str">
        <f>VLOOKUP(VLOOKUP(LEFT(VLOOKUP(H40,Tables!$A$2:$E$257,5,TRUE),1)&amp;LEFT(VLOOKUP(H41,Tables!$A$2:$F$257,6,TRUE),1),Tables!$A$2:$B$257,2,TRUE)&amp;VLOOKUP(LEFT(H42,1)&amp;LEFT(H39,1),Tables!$A$2:$B$257,2,TRUE),Tables!$A$2:$B$257,2,TRUE)&amp;VLOOKUP(VLOOKUP(RIGHT(VLOOKUP(H40,Tables!$A$2:$E$257,5,TRUE),1)&amp;RIGHT(VLOOKUP(H41,Tables!$A$2:$F$257,6,TRUE),1),Tables!$A$2:$B$257,2,TRUE)&amp;VLOOKUP(RIGHT(H42,1)&amp;RIGHT(H39,1),Tables!$A$2:$B$257,2,TRUE),Tables!$A$2:$B$257,2,TRUE)</f>
        <v>C0</v>
      </c>
      <c r="M40" s="13" t="str">
        <f>VLOOKUP(VLOOKUP(LEFT(VLOOKUP(I40,Tables!$A$2:$E$257,5,TRUE),1)&amp;LEFT(VLOOKUP(I41,Tables!$A$2:$F$257,6,TRUE),1),Tables!$A$2:$B$257,2,TRUE)&amp;VLOOKUP(LEFT(I42,1)&amp;LEFT(I39,1),Tables!$A$2:$B$257,2,TRUE),Tables!$A$2:$B$257,2,TRUE)&amp;VLOOKUP(VLOOKUP(RIGHT(VLOOKUP(I40,Tables!$A$2:$E$257,5,TRUE),1)&amp;RIGHT(VLOOKUP(I41,Tables!$A$2:$F$257,6,TRUE),1),Tables!$A$2:$B$257,2,TRUE)&amp;VLOOKUP(RIGHT(I42,1)&amp;RIGHT(I39,1),Tables!$A$2:$B$257,2,TRUE),Tables!$A$2:$B$257,2,TRUE)</f>
        <v>20</v>
      </c>
      <c r="N40" s="11" t="str">
        <f>VLOOKUP(LEFT(J40,1)&amp;LEFT(R40,1),Tables!$A$2:$B$257,2,TRUE)&amp;VLOOKUP(RIGHT(J40,1)&amp;RIGHT(R40,1),Tables!$A$2:$B$257,2,TRUE)</f>
        <v>94</v>
      </c>
      <c r="O40" s="12" t="str">
        <f>VLOOKUP(LEFT(K40,1)&amp;LEFT(S40,1),Tables!$A$2:$B$257,2,TRUE)&amp;VLOOKUP(RIGHT(K40,1)&amp;RIGHT(S40,1),Tables!$A$2:$B$257,2,TRUE)</f>
        <v>60</v>
      </c>
      <c r="P40" s="12" t="str">
        <f>VLOOKUP(LEFT(L40,1)&amp;LEFT(T40,1),Tables!$A$2:$B$257,2,TRUE)&amp;VLOOKUP(RIGHT(L40,1)&amp;RIGHT(T40,1),Tables!$A$2:$B$257,2,TRUE)</f>
        <v>4C</v>
      </c>
      <c r="Q40" s="13" t="str">
        <f>VLOOKUP(LEFT(M40,1)&amp;LEFT(U40,1),Tables!$A$2:$B$257,2,TRUE)&amp;VLOOKUP(RIGHT(M40,1)&amp;RIGHT(U40,1),Tables!$A$2:$B$257,2,TRUE)</f>
        <v>C0</v>
      </c>
      <c r="R40" s="11" t="str">
        <f>VLOOKUP(LEFT(VLOOKUP(U36,Tables!$A$2:$C$257,3,TRUE),1)&amp;LEFT(R32,1),Tables!$A$2:$B$257,2,TRUE)&amp;VLOOKUP(RIGHT(VLOOKUP(U36,Tables!$A$2:$C$257,3,TRUE),1)&amp;RIGHT(R32,1),Tables!$A$2:$B$257,2,TRUE)</f>
        <v>C5</v>
      </c>
      <c r="S40" s="12" t="str">
        <f>VLOOKUP(LEFT(R40,1)&amp;LEFT(S32,1),Tables!$A$2:$B$257,2,TRUE)&amp;VLOOKUP(RIGHT(R40,1)&amp;RIGHT(S32,1),Tables!$A$2:$B$257,2,TRUE)</f>
        <v>BD</v>
      </c>
      <c r="T40" s="12" t="str">
        <f>VLOOKUP(LEFT(S40,1)&amp;LEFT(T32,1),Tables!$A$2:$B$257,2,TRUE)&amp;VLOOKUP(RIGHT(S40,1)&amp;RIGHT(T32,1),Tables!$A$2:$B$257,2,TRUE)</f>
        <v>8C</v>
      </c>
      <c r="U40" s="13" t="str">
        <f>VLOOKUP(LEFT(T40,1)&amp;LEFT(U32,1),Tables!$A$2:$B$257,2,TRUE)&amp;VLOOKUP(RIGHT(T40,1)&amp;RIGHT(U32,1),Tables!$A$2:$B$257,2,TRUE)</f>
        <v>E0</v>
      </c>
      <c r="V40" s="10"/>
      <c r="W40" s="10"/>
      <c r="X40" s="10"/>
      <c r="Y40" s="10"/>
    </row>
    <row r="41" spans="1:25" ht="19.5" customHeight="1">
      <c r="A41" s="6"/>
      <c r="B41" s="11" t="str">
        <f>VLOOKUP(N37,Tables!$A$2:$C$257,3,TRUE)</f>
        <v>4D</v>
      </c>
      <c r="C41" s="12" t="str">
        <f>VLOOKUP(O37,Tables!$A$2:$C$257,3,TRUE)</f>
        <v>74</v>
      </c>
      <c r="D41" s="12" t="str">
        <f>VLOOKUP(P37,Tables!$A$2:$C$257,3,TRUE)</f>
        <v>AC</v>
      </c>
      <c r="E41" s="13" t="str">
        <f>VLOOKUP(Q37,Tables!$A$2:$C$257,3,TRUE)</f>
        <v>6C</v>
      </c>
      <c r="F41" s="12" t="str">
        <f>D41</f>
        <v>AC</v>
      </c>
      <c r="G41" s="12" t="str">
        <f>E41</f>
        <v>6C</v>
      </c>
      <c r="H41" s="12" t="str">
        <f>B41</f>
        <v>4D</v>
      </c>
      <c r="I41" s="12" t="str">
        <f>C41</f>
        <v>74</v>
      </c>
      <c r="J41" s="11" t="str">
        <f>VLOOKUP(VLOOKUP(LEFT(VLOOKUP(F41,Tables!$A$2:$E$257,5,TRUE),1)&amp;LEFT(VLOOKUP(F42,Tables!$A$2:$F$257,6,TRUE),1),Tables!$A$2:$B$257,2,TRUE)&amp;VLOOKUP(LEFT(F39,1)&amp;LEFT(F40,1),Tables!$A$2:$B$257,2,TRUE),Tables!$A$2:$B$257,2,TRUE)&amp;VLOOKUP(VLOOKUP(RIGHT(VLOOKUP(F41,Tables!$A$2:$E$257,5,TRUE),1)&amp;RIGHT(VLOOKUP(F42,Tables!$A$2:$F$257,6,TRUE),1),Tables!$A$2:$B$257,2,TRUE)&amp;VLOOKUP(RIGHT(F39,1)&amp;RIGHT(F40,1),Tables!$A$2:$B$257,2,TRUE),Tables!$A$2:$B$257,2,TRUE)</f>
        <v>88</v>
      </c>
      <c r="K41" s="12" t="str">
        <f>VLOOKUP(VLOOKUP(LEFT(VLOOKUP(G41,Tables!$A$2:$E$257,5,TRUE),1)&amp;LEFT(VLOOKUP(G42,Tables!$A$2:$F$257,6,TRUE),1),Tables!$A$2:$B$257,2,TRUE)&amp;VLOOKUP(LEFT(G39,1)&amp;LEFT(G40,1),Tables!$A$2:$B$257,2,TRUE),Tables!$A$2:$B$257,2,TRUE)&amp;VLOOKUP(VLOOKUP(RIGHT(VLOOKUP(G41,Tables!$A$2:$E$257,5,TRUE),1)&amp;RIGHT(VLOOKUP(G42,Tables!$A$2:$F$257,6,TRUE),1),Tables!$A$2:$B$257,2,TRUE)&amp;VLOOKUP(RIGHT(G39,1)&amp;RIGHT(G40,1),Tables!$A$2:$B$257,2,TRUE),Tables!$A$2:$B$257,2,TRUE)</f>
        <v>83</v>
      </c>
      <c r="L41" s="12" t="str">
        <f>VLOOKUP(VLOOKUP(LEFT(VLOOKUP(H41,Tables!$A$2:$E$257,5,TRUE),1)&amp;LEFT(VLOOKUP(H42,Tables!$A$2:$F$257,6,TRUE),1),Tables!$A$2:$B$257,2,TRUE)&amp;VLOOKUP(LEFT(H39,1)&amp;LEFT(H40,1),Tables!$A$2:$B$257,2,TRUE),Tables!$A$2:$B$257,2,TRUE)&amp;VLOOKUP(VLOOKUP(RIGHT(VLOOKUP(H41,Tables!$A$2:$E$257,5,TRUE),1)&amp;RIGHT(VLOOKUP(H42,Tables!$A$2:$F$257,6,TRUE),1),Tables!$A$2:$B$257,2,TRUE)&amp;VLOOKUP(RIGHT(H39,1)&amp;RIGHT(H40,1),Tables!$A$2:$B$257,2,TRUE),Tables!$A$2:$B$257,2,TRUE)</f>
        <v>51</v>
      </c>
      <c r="M41" s="13" t="str">
        <f>VLOOKUP(VLOOKUP(LEFT(VLOOKUP(I41,Tables!$A$2:$E$257,5,TRUE),1)&amp;LEFT(VLOOKUP(I42,Tables!$A$2:$F$257,6,TRUE),1),Tables!$A$2:$B$257,2,TRUE)&amp;VLOOKUP(LEFT(I39,1)&amp;LEFT(I40,1),Tables!$A$2:$B$257,2,TRUE),Tables!$A$2:$B$257,2,TRUE)&amp;VLOOKUP(VLOOKUP(RIGHT(VLOOKUP(I41,Tables!$A$2:$E$257,5,TRUE),1)&amp;RIGHT(VLOOKUP(I42,Tables!$A$2:$F$257,6,TRUE),1),Tables!$A$2:$B$257,2,TRUE)&amp;VLOOKUP(RIGHT(I39,1)&amp;RIGHT(I40,1),Tables!$A$2:$B$257,2,TRUE),Tables!$A$2:$B$257,2,TRUE)</f>
        <v>2A</v>
      </c>
      <c r="N41" s="11" t="str">
        <f>VLOOKUP(LEFT(J41,1)&amp;LEFT(R41,1),Tables!$A$2:$B$257,2,TRUE)&amp;VLOOKUP(RIGHT(J41,1)&amp;RIGHT(R41,1),Tables!$A$2:$B$257,2,TRUE)</f>
        <v>37</v>
      </c>
      <c r="O41" s="12" t="str">
        <f>VLOOKUP(LEFT(K41,1)&amp;LEFT(S41,1),Tables!$A$2:$B$257,2,TRUE)&amp;VLOOKUP(RIGHT(K41,1)&amp;RIGHT(S41,1),Tables!$A$2:$B$257,2,TRUE)</f>
        <v>9A</v>
      </c>
      <c r="P41" s="12" t="str">
        <f>VLOOKUP(LEFT(L41,1)&amp;LEFT(T41,1),Tables!$A$2:$B$257,2,TRUE)&amp;VLOOKUP(RIGHT(L41,1)&amp;RIGHT(T41,1),Tables!$A$2:$B$257,2,TRUE)</f>
        <v>6A</v>
      </c>
      <c r="Q41" s="13" t="str">
        <f>VLOOKUP(LEFT(M41,1)&amp;LEFT(U41,1),Tables!$A$2:$B$257,2,TRUE)&amp;VLOOKUP(RIGHT(M41,1)&amp;RIGHT(U41,1),Tables!$A$2:$B$257,2,TRUE)</f>
        <v>68</v>
      </c>
      <c r="R41" s="11" t="str">
        <f>VLOOKUP(LEFT(VLOOKUP(U37,Tables!$A$2:$C$257,3,TRUE),1)&amp;LEFT(R33,1),Tables!$A$2:$B$257,2,TRUE)&amp;VLOOKUP(RIGHT(VLOOKUP(U37,Tables!$A$2:$C$257,3,TRUE),1)&amp;RIGHT(R33,1),Tables!$A$2:$B$257,2,TRUE)</f>
        <v>BF</v>
      </c>
      <c r="S41" s="12" t="str">
        <f>VLOOKUP(LEFT(R41,1)&amp;LEFT(S33,1),Tables!$A$2:$B$257,2,TRUE)&amp;VLOOKUP(RIGHT(R41,1)&amp;RIGHT(S33,1),Tables!$A$2:$B$257,2,TRUE)</f>
        <v>19</v>
      </c>
      <c r="T41" s="12" t="str">
        <f>VLOOKUP(LEFT(S41,1)&amp;LEFT(T33,1),Tables!$A$2:$B$257,2,TRUE)&amp;VLOOKUP(RIGHT(S41,1)&amp;RIGHT(T33,1),Tables!$A$2:$B$257,2,TRUE)</f>
        <v>3B</v>
      </c>
      <c r="U41" s="13" t="str">
        <f>VLOOKUP(LEFT(T41,1)&amp;LEFT(U33,1),Tables!$A$2:$B$257,2,TRUE)&amp;VLOOKUP(RIGHT(T41,1)&amp;RIGHT(U33,1),Tables!$A$2:$B$257,2,TRUE)</f>
        <v>42</v>
      </c>
      <c r="V41" s="10"/>
      <c r="W41" s="10"/>
      <c r="X41" s="10"/>
      <c r="Y41" s="10"/>
    </row>
    <row r="42" spans="1:25" ht="19.5" customHeight="1">
      <c r="A42" s="3"/>
      <c r="B42" s="17" t="str">
        <f>VLOOKUP(N38,Tables!$A$2:$C$257,3,TRUE)</f>
        <v>EC</v>
      </c>
      <c r="C42" s="18" t="str">
        <f>VLOOKUP(O38,Tables!$A$2:$C$257,3,TRUE)</f>
        <v>FD</v>
      </c>
      <c r="D42" s="18" t="str">
        <f>VLOOKUP(P38,Tables!$A$2:$C$257,3,TRUE)</f>
        <v>4E</v>
      </c>
      <c r="E42" s="19" t="str">
        <f>VLOOKUP(Q38,Tables!$A$2:$C$257,3,TRUE)</f>
        <v>EB</v>
      </c>
      <c r="F42" s="18" t="str">
        <f>E42</f>
        <v>EB</v>
      </c>
      <c r="G42" s="18" t="str">
        <f>B42</f>
        <v>EC</v>
      </c>
      <c r="H42" s="18" t="str">
        <f>C42</f>
        <v>FD</v>
      </c>
      <c r="I42" s="18" t="str">
        <f>D42</f>
        <v>4E</v>
      </c>
      <c r="J42" s="17" t="str">
        <f>VLOOKUP(VLOOKUP(LEFT(VLOOKUP(F42,Tables!$A$2:$E$257,5,TRUE),1)&amp;LEFT(VLOOKUP(F39,Tables!$A$2:$F$257,6,TRUE),1),Tables!$A$2:$B$257,2,TRUE)&amp;VLOOKUP(LEFT(F40,1)&amp;LEFT(F41,1),Tables!$A$2:$B$257,2,TRUE),Tables!$A$2:$B$257,2,TRUE)&amp;VLOOKUP(VLOOKUP(RIGHT(VLOOKUP(F42,Tables!$A$2:$E$257,5,TRUE),1)&amp;RIGHT(VLOOKUP(F39,Tables!$A$2:$F$257,6,TRUE),1),Tables!$A$2:$B$257,2,TRUE)&amp;VLOOKUP(RIGHT(F40,1)&amp;RIGHT(F41,1),Tables!$A$2:$B$257,2,TRUE),Tables!$A$2:$B$257,2,TRUE)</f>
        <v>9D</v>
      </c>
      <c r="K42" s="18" t="str">
        <f>VLOOKUP(VLOOKUP(LEFT(VLOOKUP(G42,Tables!$A$2:$E$257,5,TRUE),1)&amp;LEFT(VLOOKUP(G39,Tables!$A$2:$F$257,6,TRUE),1),Tables!$A$2:$B$257,2,TRUE)&amp;VLOOKUP(LEFT(G40,1)&amp;LEFT(G41,1),Tables!$A$2:$B$257,2,TRUE),Tables!$A$2:$B$257,2,TRUE)&amp;VLOOKUP(VLOOKUP(RIGHT(VLOOKUP(G42,Tables!$A$2:$E$257,5,TRUE),1)&amp;RIGHT(VLOOKUP(G39,Tables!$A$2:$F$257,6,TRUE),1),Tables!$A$2:$B$257,2,TRUE)&amp;VLOOKUP(RIGHT(G40,1)&amp;RIGHT(G41,1),Tables!$A$2:$B$257,2,TRUE),Tables!$A$2:$B$257,2,TRUE)</f>
        <v>64</v>
      </c>
      <c r="L42" s="18" t="str">
        <f>VLOOKUP(VLOOKUP(LEFT(VLOOKUP(H42,Tables!$A$2:$E$257,5,TRUE),1)&amp;LEFT(VLOOKUP(H39,Tables!$A$2:$F$257,6,TRUE),1),Tables!$A$2:$B$257,2,TRUE)&amp;VLOOKUP(LEFT(H40,1)&amp;LEFT(H41,1),Tables!$A$2:$B$257,2,TRUE),Tables!$A$2:$B$257,2,TRUE)&amp;VLOOKUP(VLOOKUP(RIGHT(VLOOKUP(H42,Tables!$A$2:$E$257,5,TRUE),1)&amp;RIGHT(VLOOKUP(H39,Tables!$A$2:$F$257,6,TRUE),1),Tables!$A$2:$B$257,2,TRUE)&amp;VLOOKUP(RIGHT(H40,1)&amp;RIGHT(H41,1),Tables!$A$2:$B$257,2,TRUE),Tables!$A$2:$B$257,2,TRUE)</f>
        <v>11</v>
      </c>
      <c r="M42" s="19" t="str">
        <f>VLOOKUP(VLOOKUP(LEFT(VLOOKUP(I42,Tables!$A$2:$E$257,5,TRUE),1)&amp;LEFT(VLOOKUP(I39,Tables!$A$2:$F$257,6,TRUE),1),Tables!$A$2:$B$257,2,TRUE)&amp;VLOOKUP(LEFT(I40,1)&amp;LEFT(I41,1),Tables!$A$2:$B$257,2,TRUE),Tables!$A$2:$B$257,2,TRUE)&amp;VLOOKUP(VLOOKUP(RIGHT(VLOOKUP(I42,Tables!$A$2:$E$257,5,TRUE),1)&amp;RIGHT(VLOOKUP(I39,Tables!$A$2:$F$257,6,TRUE),1),Tables!$A$2:$B$257,2,TRUE)&amp;VLOOKUP(RIGHT(I40,1)&amp;RIGHT(I41,1),Tables!$A$2:$B$257,2,TRUE),Tables!$A$2:$B$257,2,TRUE)</f>
        <v>64</v>
      </c>
      <c r="N42" s="17" t="str">
        <f>VLOOKUP(LEFT(J42,1)&amp;LEFT(R42,1),Tables!$A$2:$B$257,2,TRUE)&amp;VLOOKUP(RIGHT(J42,1)&amp;RIGHT(R42,1),Tables!$A$2:$B$257,2,TRUE)</f>
        <v>54</v>
      </c>
      <c r="O42" s="18" t="str">
        <f>VLOOKUP(LEFT(K42,1)&amp;LEFT(S42,1),Tables!$A$2:$B$257,2,TRUE)&amp;VLOOKUP(RIGHT(K42,1)&amp;RIGHT(S42,1),Tables!$A$2:$B$257,2,TRUE)</f>
        <v>EA</v>
      </c>
      <c r="P42" s="18" t="str">
        <f>VLOOKUP(LEFT(L42,1)&amp;LEFT(T42,1),Tables!$A$2:$B$257,2,TRUE)&amp;VLOOKUP(RIGHT(L42,1)&amp;RIGHT(T42,1),Tables!$A$2:$B$257,2,TRUE)</f>
        <v>B6</v>
      </c>
      <c r="Q42" s="19" t="str">
        <f>VLOOKUP(LEFT(M42,1)&amp;LEFT(U42,1),Tables!$A$2:$B$257,2,TRUE)&amp;VLOOKUP(RIGHT(M42,1)&amp;RIGHT(U42,1),Tables!$A$2:$B$257,2,TRUE)</f>
        <v>70</v>
      </c>
      <c r="R42" s="17" t="str">
        <f>VLOOKUP(LEFT(VLOOKUP(U38,Tables!$A$2:$C$257,3,TRUE),1)&amp;LEFT(R34,1),Tables!$A$2:$B$257,2,TRUE)&amp;VLOOKUP(RIGHT(VLOOKUP(U38,Tables!$A$2:$C$257,3,TRUE),1)&amp;RIGHT(R34,1),Tables!$A$2:$B$257,2,TRUE)</f>
        <v>C9</v>
      </c>
      <c r="S42" s="18" t="str">
        <f>VLOOKUP(LEFT(R42,1)&amp;LEFT(S34,1),Tables!$A$2:$B$257,2,TRUE)&amp;VLOOKUP(RIGHT(R42,1)&amp;RIGHT(S34,1),Tables!$A$2:$B$257,2,TRUE)</f>
        <v>8E</v>
      </c>
      <c r="T42" s="18" t="str">
        <f>VLOOKUP(LEFT(S42,1)&amp;LEFT(T34,1),Tables!$A$2:$B$257,2,TRUE)&amp;VLOOKUP(RIGHT(S42,1)&amp;RIGHT(T34,1),Tables!$A$2:$B$257,2,TRUE)</f>
        <v>A7</v>
      </c>
      <c r="U42" s="19" t="str">
        <f>VLOOKUP(LEFT(T42,1)&amp;LEFT(U34,1),Tables!$A$2:$B$257,2,TRUE)&amp;VLOOKUP(RIGHT(T42,1)&amp;RIGHT(U34,1),Tables!$A$2:$B$257,2,TRUE)</f>
        <v>14</v>
      </c>
      <c r="V42" s="21"/>
      <c r="W42" s="21"/>
      <c r="X42" s="21"/>
      <c r="Y42" s="21"/>
    </row>
    <row r="43" spans="1:25" ht="19.5" customHeight="1">
      <c r="A43" s="4" t="s">
        <v>12</v>
      </c>
      <c r="B43" s="14" t="str">
        <f>VLOOKUP(N39,Tables!$A$2:$C$257,3,TRUE)</f>
        <v>38</v>
      </c>
      <c r="C43" s="15" t="str">
        <f>VLOOKUP(O39,Tables!$A$2:$C$257,3,TRUE)</f>
        <v>51</v>
      </c>
      <c r="D43" s="15" t="str">
        <f>VLOOKUP(P39,Tables!$A$2:$C$257,3,TRUE)</f>
        <v>78</v>
      </c>
      <c r="E43" s="16" t="str">
        <f>VLOOKUP(Q39,Tables!$A$2:$C$257,3,TRUE)</f>
        <v>E3</v>
      </c>
      <c r="F43" s="15" t="str">
        <f>B43</f>
        <v>38</v>
      </c>
      <c r="G43" s="15" t="str">
        <f>C43</f>
        <v>51</v>
      </c>
      <c r="H43" s="15" t="str">
        <f>D43</f>
        <v>78</v>
      </c>
      <c r="I43" s="15" t="str">
        <f>E43</f>
        <v>E3</v>
      </c>
      <c r="J43" s="14" t="str">
        <f>VLOOKUP(VLOOKUP(LEFT(VLOOKUP(F43,Tables!$A$2:$E$257,5,TRUE),1)&amp;LEFT(VLOOKUP(F44,Tables!$A$2:$F$257,6,TRUE),1),Tables!$A$2:$B$257,2,TRUE)&amp;VLOOKUP(LEFT(F45,1)&amp;LEFT(F46,1),Tables!$A$2:$B$257,2,TRUE),Tables!$A$2:$B$257,2,TRUE)&amp;VLOOKUP(VLOOKUP(RIGHT(VLOOKUP(F43,Tables!$A$2:$E$257,5,TRUE),1)&amp;RIGHT(VLOOKUP(F44,Tables!$A$2:$F$257,6,TRUE),1),Tables!$A$2:$B$257,2,TRUE)&amp;VLOOKUP(RIGHT(F45,1)&amp;RIGHT(F46,1),Tables!$A$2:$B$257,2,TRUE),Tables!$A$2:$B$257,2,TRUE)</f>
        <v>48</v>
      </c>
      <c r="K43" s="15" t="str">
        <f>VLOOKUP(VLOOKUP(LEFT(VLOOKUP(G43,Tables!$A$2:$E$257,5,TRUE),1)&amp;LEFT(VLOOKUP(G44,Tables!$A$2:$F$257,6,TRUE),1),Tables!$A$2:$B$257,2,TRUE)&amp;VLOOKUP(LEFT(G45,1)&amp;LEFT(G46,1),Tables!$A$2:$B$257,2,TRUE),Tables!$A$2:$B$257,2,TRUE)&amp;VLOOKUP(VLOOKUP(RIGHT(VLOOKUP(G43,Tables!$A$2:$E$257,5,TRUE),1)&amp;RIGHT(VLOOKUP(G44,Tables!$A$2:$F$257,6,TRUE),1),Tables!$A$2:$B$257,2,TRUE)&amp;VLOOKUP(RIGHT(G45,1)&amp;RIGHT(G46,1),Tables!$A$2:$B$257,2,TRUE),Tables!$A$2:$B$257,2,TRUE)</f>
        <v>BC</v>
      </c>
      <c r="L43" s="15" t="str">
        <f>VLOOKUP(VLOOKUP(LEFT(VLOOKUP(H43,Tables!$A$2:$E$257,5,TRUE),1)&amp;LEFT(VLOOKUP(H44,Tables!$A$2:$F$257,6,TRUE),1),Tables!$A$2:$B$257,2,TRUE)&amp;VLOOKUP(LEFT(H45,1)&amp;LEFT(H46,1),Tables!$A$2:$B$257,2,TRUE),Tables!$A$2:$B$257,2,TRUE)&amp;VLOOKUP(VLOOKUP(RIGHT(VLOOKUP(H43,Tables!$A$2:$E$257,5,TRUE),1)&amp;RIGHT(VLOOKUP(H44,Tables!$A$2:$F$257,6,TRUE),1),Tables!$A$2:$B$257,2,TRUE)&amp;VLOOKUP(RIGHT(H45,1)&amp;RIGHT(H46,1),Tables!$A$2:$B$257,2,TRUE),Tables!$A$2:$B$257,2,TRUE)</f>
        <v>38</v>
      </c>
      <c r="M43" s="16" t="str">
        <f>VLOOKUP(VLOOKUP(LEFT(VLOOKUP(I43,Tables!$A$2:$E$257,5,TRUE),1)&amp;LEFT(VLOOKUP(I44,Tables!$A$2:$F$257,6,TRUE),1),Tables!$A$2:$B$257,2,TRUE)&amp;VLOOKUP(LEFT(I45,1)&amp;LEFT(I46,1),Tables!$A$2:$B$257,2,TRUE),Tables!$A$2:$B$257,2,TRUE)&amp;VLOOKUP(VLOOKUP(RIGHT(VLOOKUP(I43,Tables!$A$2:$E$257,5,TRUE),1)&amp;RIGHT(VLOOKUP(I44,Tables!$A$2:$F$257,6,TRUE),1),Tables!$A$2:$B$257,2,TRUE)&amp;VLOOKUP(RIGHT(I45,1)&amp;RIGHT(I46,1),Tables!$A$2:$B$257,2,TRUE),Tables!$A$2:$B$257,2,TRUE)</f>
        <v>4D</v>
      </c>
      <c r="N43" s="14" t="str">
        <f>VLOOKUP(LEFT(J43,1)&amp;LEFT(R43,1),Tables!$A$2:$B$257,2,TRUE)&amp;VLOOKUP(RIGHT(J43,1)&amp;RIGHT(R43,1),Tables!$A$2:$B$257,2,TRUE)</f>
        <v>20</v>
      </c>
      <c r="O43" s="15" t="str">
        <f>VLOOKUP(LEFT(K43,1)&amp;LEFT(S43,1),Tables!$A$2:$B$257,2,TRUE)&amp;VLOOKUP(RIGHT(K43,1)&amp;RIGHT(S43,1),Tables!$A$2:$B$257,2,TRUE)</f>
        <v>0E</v>
      </c>
      <c r="P43" s="15" t="str">
        <f>VLOOKUP(LEFT(L43,1)&amp;LEFT(T43,1),Tables!$A$2:$B$257,2,TRUE)&amp;VLOOKUP(RIGHT(L43,1)&amp;RIGHT(T43,1),Tables!$A$2:$B$257,2,TRUE)</f>
        <v>AE</v>
      </c>
      <c r="Q43" s="16" t="str">
        <f>VLOOKUP(LEFT(M43,1)&amp;LEFT(U43,1),Tables!$A$2:$B$257,2,TRUE)&amp;VLOOKUP(RIGHT(M43,1)&amp;RIGHT(U43,1),Tables!$A$2:$B$257,2,TRUE)</f>
        <v>21</v>
      </c>
      <c r="R43" s="14" t="str">
        <f>VLOOKUP(VLOOKUP(LEFT(VLOOKUP(U40,Tables!$A$2:$C$257,3,TRUE),1)&amp;LEFT(R35,1),Tables!$A$2:$B$257,2,TRUE)&amp;LEFT(V43,1),Tables!$A$2:$B$257,2,TRUE)&amp;VLOOKUP(VLOOKUP(RIGHT(VLOOKUP(U40,Tables!$A$2:$C$257,3,TRUE),1)&amp;RIGHT(R35,1),Tables!$A$2:$B$257,2,TRUE)&amp;RIGHT(V43,1),Tables!$A$2:$B$257,2,TRUE)</f>
        <v>68</v>
      </c>
      <c r="S43" s="15" t="str">
        <f>VLOOKUP(LEFT(R43,1)&amp;LEFT(S35,1),Tables!$A$2:$B$257,2,TRUE)&amp;VLOOKUP(RIGHT(R43,1)&amp;RIGHT(S35,1),Tables!$A$2:$B$257,2,TRUE)</f>
        <v>B2</v>
      </c>
      <c r="T43" s="15" t="str">
        <f>VLOOKUP(LEFT(S43,1)&amp;LEFT(T35,1),Tables!$A$2:$B$257,2,TRUE)&amp;VLOOKUP(RIGHT(S43,1)&amp;RIGHT(T35,1),Tables!$A$2:$B$257,2,TRUE)</f>
        <v>96</v>
      </c>
      <c r="U43" s="16" t="str">
        <f>VLOOKUP(LEFT(T43,1)&amp;LEFT(U35,1),Tables!$A$2:$B$257,2,TRUE)&amp;VLOOKUP(RIGHT(T43,1)&amp;RIGHT(U35,1),Tables!$A$2:$B$257,2,TRUE)</f>
        <v>6C</v>
      </c>
      <c r="V43" s="9" t="s">
        <v>53</v>
      </c>
      <c r="W43" s="9"/>
      <c r="X43" s="9"/>
      <c r="Y43" s="9"/>
    </row>
    <row r="44" spans="2:25" ht="19.5" customHeight="1">
      <c r="B44" s="11" t="str">
        <f>VLOOKUP(N40,Tables!$A$2:$C$257,3,TRUE)</f>
        <v>22</v>
      </c>
      <c r="C44" s="12" t="str">
        <f>VLOOKUP(O40,Tables!$A$2:$C$257,3,TRUE)</f>
        <v>D0</v>
      </c>
      <c r="D44" s="12" t="str">
        <f>VLOOKUP(P40,Tables!$A$2:$C$257,3,TRUE)</f>
        <v>29</v>
      </c>
      <c r="E44" s="13" t="str">
        <f>VLOOKUP(Q40,Tables!$A$2:$C$257,3,TRUE)</f>
        <v>BA</v>
      </c>
      <c r="F44" s="12" t="str">
        <f>C44</f>
        <v>D0</v>
      </c>
      <c r="G44" s="12" t="str">
        <f>D44</f>
        <v>29</v>
      </c>
      <c r="H44" s="12" t="str">
        <f>E44</f>
        <v>BA</v>
      </c>
      <c r="I44" s="12" t="str">
        <f>B44</f>
        <v>22</v>
      </c>
      <c r="J44" s="11" t="str">
        <f>VLOOKUP(VLOOKUP(LEFT(VLOOKUP(F44,Tables!$A$2:$E$257,5,TRUE),1)&amp;LEFT(VLOOKUP(F45,Tables!$A$2:$F$257,6,TRUE),1),Tables!$A$2:$B$257,2,TRUE)&amp;VLOOKUP(LEFT(F46,1)&amp;LEFT(F43,1),Tables!$A$2:$B$257,2,TRUE),Tables!$A$2:$B$257,2,TRUE)&amp;VLOOKUP(VLOOKUP(RIGHT(VLOOKUP(F44,Tables!$A$2:$E$257,5,TRUE),1)&amp;RIGHT(VLOOKUP(F45,Tables!$A$2:$F$257,6,TRUE),1),Tables!$A$2:$B$257,2,TRUE)&amp;VLOOKUP(RIGHT(F46,1)&amp;RIGHT(F43,1),Tables!$A$2:$B$257,2,TRUE),Tables!$A$2:$B$257,2,TRUE)</f>
        <v>D4</v>
      </c>
      <c r="K44" s="12" t="str">
        <f>VLOOKUP(VLOOKUP(LEFT(VLOOKUP(G44,Tables!$A$2:$E$257,5,TRUE),1)&amp;LEFT(VLOOKUP(G45,Tables!$A$2:$F$257,6,TRUE),1),Tables!$A$2:$B$257,2,TRUE)&amp;VLOOKUP(LEFT(G46,1)&amp;LEFT(G43,1),Tables!$A$2:$B$257,2,TRUE),Tables!$A$2:$B$257,2,TRUE)&amp;VLOOKUP(VLOOKUP(RIGHT(VLOOKUP(G44,Tables!$A$2:$E$257,5,TRUE),1)&amp;RIGHT(VLOOKUP(G45,Tables!$A$2:$F$257,6,TRUE),1),Tables!$A$2:$B$257,2,TRUE)&amp;VLOOKUP(RIGHT(G46,1)&amp;RIGHT(G43,1),Tables!$A$2:$B$257,2,TRUE),Tables!$A$2:$B$257,2,TRUE)</f>
        <v>EC</v>
      </c>
      <c r="L44" s="12" t="str">
        <f>VLOOKUP(VLOOKUP(LEFT(VLOOKUP(H44,Tables!$A$2:$E$257,5,TRUE),1)&amp;LEFT(VLOOKUP(H45,Tables!$A$2:$F$257,6,TRUE),1),Tables!$A$2:$B$257,2,TRUE)&amp;VLOOKUP(LEFT(H46,1)&amp;LEFT(H43,1),Tables!$A$2:$B$257,2,TRUE),Tables!$A$2:$B$257,2,TRUE)&amp;VLOOKUP(VLOOKUP(RIGHT(VLOOKUP(H44,Tables!$A$2:$E$257,5,TRUE),1)&amp;RIGHT(VLOOKUP(H45,Tables!$A$2:$F$257,6,TRUE),1),Tables!$A$2:$B$257,2,TRUE)&amp;VLOOKUP(RIGHT(H46,1)&amp;RIGHT(H43,1),Tables!$A$2:$B$257,2,TRUE),Tables!$A$2:$B$257,2,TRUE)</f>
        <v>25</v>
      </c>
      <c r="M44" s="13" t="str">
        <f>VLOOKUP(VLOOKUP(LEFT(VLOOKUP(I44,Tables!$A$2:$E$257,5,TRUE),1)&amp;LEFT(VLOOKUP(I45,Tables!$A$2:$F$257,6,TRUE),1),Tables!$A$2:$B$257,2,TRUE)&amp;VLOOKUP(LEFT(I46,1)&amp;LEFT(I43,1),Tables!$A$2:$B$257,2,TRUE),Tables!$A$2:$B$257,2,TRUE)&amp;VLOOKUP(VLOOKUP(RIGHT(VLOOKUP(I44,Tables!$A$2:$E$257,5,TRUE),1)&amp;RIGHT(VLOOKUP(I45,Tables!$A$2:$F$257,6,TRUE),1),Tables!$A$2:$B$257,2,TRUE)&amp;VLOOKUP(RIGHT(I46,1)&amp;RIGHT(I43,1),Tables!$A$2:$B$257,2,TRUE),Tables!$A$2:$B$257,2,TRUE)</f>
        <v>3A</v>
      </c>
      <c r="N44" s="11" t="str">
        <f>VLOOKUP(LEFT(J44,1)&amp;LEFT(R44,1),Tables!$A$2:$B$257,2,TRUE)&amp;VLOOKUP(RIGHT(J44,1)&amp;RIGHT(R44,1),Tables!$A$2:$B$257,2,TRUE)</f>
        <v>D4</v>
      </c>
      <c r="O44" s="12" t="str">
        <f>VLOOKUP(LEFT(K44,1)&amp;LEFT(S44,1),Tables!$A$2:$B$257,2,TRUE)&amp;VLOOKUP(RIGHT(K44,1)&amp;RIGHT(S44,1),Tables!$A$2:$B$257,2,TRUE)</f>
        <v>33</v>
      </c>
      <c r="P44" s="12" t="str">
        <f>VLOOKUP(LEFT(L44,1)&amp;LEFT(T44,1),Tables!$A$2:$B$257,2,TRUE)&amp;VLOOKUP(RIGHT(L44,1)&amp;RIGHT(T44,1),Tables!$A$2:$B$257,2,TRUE)</f>
        <v>CC</v>
      </c>
      <c r="Q44" s="13" t="str">
        <f>VLOOKUP(LEFT(M44,1)&amp;LEFT(U44,1),Tables!$A$2:$B$257,2,TRUE)&amp;VLOOKUP(RIGHT(M44,1)&amp;RIGHT(U44,1),Tables!$A$2:$B$257,2,TRUE)</f>
        <v>6B</v>
      </c>
      <c r="R44" s="11" t="str">
        <f>VLOOKUP(LEFT(VLOOKUP(U41,Tables!$A$2:$C$257,3,TRUE),1)&amp;LEFT(R36,1),Tables!$A$2:$B$257,2,TRUE)&amp;VLOOKUP(RIGHT(VLOOKUP(U41,Tables!$A$2:$C$257,3,TRUE),1)&amp;RIGHT(R36,1),Tables!$A$2:$B$257,2,TRUE)</f>
        <v>00</v>
      </c>
      <c r="S44" s="12" t="str">
        <f>VLOOKUP(LEFT(R44,1)&amp;LEFT(S36,1),Tables!$A$2:$B$257,2,TRUE)&amp;VLOOKUP(RIGHT(R44,1)&amp;RIGHT(S36,1),Tables!$A$2:$B$257,2,TRUE)</f>
        <v>DF</v>
      </c>
      <c r="T44" s="12" t="str">
        <f>VLOOKUP(LEFT(S44,1)&amp;LEFT(T36,1),Tables!$A$2:$B$257,2,TRUE)&amp;VLOOKUP(RIGHT(S44,1)&amp;RIGHT(T36,1),Tables!$A$2:$B$257,2,TRUE)</f>
        <v>E9</v>
      </c>
      <c r="U44" s="13" t="str">
        <f>VLOOKUP(LEFT(T44,1)&amp;LEFT(U36,1),Tables!$A$2:$B$257,2,TRUE)&amp;VLOOKUP(RIGHT(T44,1)&amp;RIGHT(U36,1),Tables!$A$2:$B$257,2,TRUE)</f>
        <v>51</v>
      </c>
      <c r="V44" s="9"/>
      <c r="W44" s="9"/>
      <c r="X44" s="9"/>
      <c r="Y44" s="9"/>
    </row>
    <row r="45" spans="2:25" ht="19.5" customHeight="1">
      <c r="B45" s="11" t="str">
        <f>VLOOKUP(N41,Tables!$A$2:$C$257,3,TRUE)</f>
        <v>9A</v>
      </c>
      <c r="C45" s="12" t="str">
        <f>VLOOKUP(O41,Tables!$A$2:$C$257,3,TRUE)</f>
        <v>B8</v>
      </c>
      <c r="D45" s="12" t="str">
        <f>VLOOKUP(P41,Tables!$A$2:$C$257,3,TRUE)</f>
        <v>02</v>
      </c>
      <c r="E45" s="13" t="str">
        <f>VLOOKUP(Q41,Tables!$A$2:$C$257,3,TRUE)</f>
        <v>45</v>
      </c>
      <c r="F45" s="12" t="str">
        <f>D45</f>
        <v>02</v>
      </c>
      <c r="G45" s="12" t="str">
        <f>E45</f>
        <v>45</v>
      </c>
      <c r="H45" s="12" t="str">
        <f>B45</f>
        <v>9A</v>
      </c>
      <c r="I45" s="12" t="str">
        <f>C45</f>
        <v>B8</v>
      </c>
      <c r="J45" s="11" t="str">
        <f>VLOOKUP(VLOOKUP(LEFT(VLOOKUP(F45,Tables!$A$2:$E$257,5,TRUE),1)&amp;LEFT(VLOOKUP(F46,Tables!$A$2:$F$257,6,TRUE),1),Tables!$A$2:$B$257,2,TRUE)&amp;VLOOKUP(LEFT(F43,1)&amp;LEFT(F44,1),Tables!$A$2:$B$257,2,TRUE),Tables!$A$2:$B$257,2,TRUE)&amp;VLOOKUP(VLOOKUP(RIGHT(VLOOKUP(F45,Tables!$A$2:$E$257,5,TRUE),1)&amp;RIGHT(VLOOKUP(F46,Tables!$A$2:$F$257,6,TRUE),1),Tables!$A$2:$B$257,2,TRUE)&amp;VLOOKUP(RIGHT(F43,1)&amp;RIGHT(F44,1),Tables!$A$2:$B$257,2,TRUE),Tables!$A$2:$B$257,2,TRUE)</f>
        <v>1F</v>
      </c>
      <c r="K45" s="12" t="str">
        <f>VLOOKUP(VLOOKUP(LEFT(VLOOKUP(G45,Tables!$A$2:$E$257,5,TRUE),1)&amp;LEFT(VLOOKUP(G46,Tables!$A$2:$F$257,6,TRUE),1),Tables!$A$2:$B$257,2,TRUE)&amp;VLOOKUP(LEFT(G43,1)&amp;LEFT(G44,1),Tables!$A$2:$B$257,2,TRUE),Tables!$A$2:$B$257,2,TRUE)&amp;VLOOKUP(VLOOKUP(RIGHT(VLOOKUP(G45,Tables!$A$2:$E$257,5,TRUE),1)&amp;RIGHT(VLOOKUP(G46,Tables!$A$2:$F$257,6,TRUE),1),Tables!$A$2:$B$257,2,TRUE)&amp;VLOOKUP(RIGHT(G43,1)&amp;RIGHT(G44,1),Tables!$A$2:$B$257,2,TRUE),Tables!$A$2:$B$257,2,TRUE)</f>
        <v>92</v>
      </c>
      <c r="L45" s="12" t="str">
        <f>VLOOKUP(VLOOKUP(LEFT(VLOOKUP(H45,Tables!$A$2:$E$257,5,TRUE),1)&amp;LEFT(VLOOKUP(H46,Tables!$A$2:$F$257,6,TRUE),1),Tables!$A$2:$B$257,2,TRUE)&amp;VLOOKUP(LEFT(H43,1)&amp;LEFT(H44,1),Tables!$A$2:$B$257,2,TRUE),Tables!$A$2:$B$257,2,TRUE)&amp;VLOOKUP(VLOOKUP(RIGHT(VLOOKUP(H45,Tables!$A$2:$E$257,5,TRUE),1)&amp;RIGHT(VLOOKUP(H46,Tables!$A$2:$F$257,6,TRUE),1),Tables!$A$2:$B$257,2,TRUE)&amp;VLOOKUP(RIGHT(H43,1)&amp;RIGHT(H44,1),Tables!$A$2:$B$257,2,TRUE),Tables!$A$2:$B$257,2,TRUE)</f>
        <v>7F</v>
      </c>
      <c r="M45" s="13" t="str">
        <f>VLOOKUP(VLOOKUP(LEFT(VLOOKUP(I45,Tables!$A$2:$E$257,5,TRUE),1)&amp;LEFT(VLOOKUP(I46,Tables!$A$2:$F$257,6,TRUE),1),Tables!$A$2:$B$257,2,TRUE)&amp;VLOOKUP(LEFT(I43,1)&amp;LEFT(I44,1),Tables!$A$2:$B$257,2,TRUE),Tables!$A$2:$B$257,2,TRUE)&amp;VLOOKUP(VLOOKUP(RIGHT(VLOOKUP(I45,Tables!$A$2:$E$257,5,TRUE),1)&amp;RIGHT(VLOOKUP(I46,Tables!$A$2:$F$257,6,TRUE),1),Tables!$A$2:$B$257,2,TRUE)&amp;VLOOKUP(RIGHT(I43,1)&amp;RIGHT(I44,1),Tables!$A$2:$B$257,2,TRUE),Tables!$A$2:$B$257,2,TRUE)</f>
        <v>78</v>
      </c>
      <c r="N45" s="11" t="str">
        <f>VLOOKUP(LEFT(J45,1)&amp;LEFT(R45,1),Tables!$A$2:$B$257,2,TRUE)&amp;VLOOKUP(RIGHT(J45,1)&amp;RIGHT(R45,1),Tables!$A$2:$B$257,2,TRUE)</f>
        <v>64</v>
      </c>
      <c r="O45" s="12" t="str">
        <f>VLOOKUP(LEFT(K45,1)&amp;LEFT(S45,1),Tables!$A$2:$B$257,2,TRUE)&amp;VLOOKUP(RIGHT(K45,1)&amp;RIGHT(S45,1),Tables!$A$2:$B$257,2,TRUE)</f>
        <v>A1</v>
      </c>
      <c r="P45" s="12" t="str">
        <f>VLOOKUP(LEFT(L45,1)&amp;LEFT(T45,1),Tables!$A$2:$B$257,2,TRUE)&amp;VLOOKUP(RIGHT(L45,1)&amp;RIGHT(T45,1),Tables!$A$2:$B$257,2,TRUE)</f>
        <v>46</v>
      </c>
      <c r="Q45" s="13" t="str">
        <f>VLOOKUP(LEFT(M45,1)&amp;LEFT(U45,1),Tables!$A$2:$B$257,2,TRUE)&amp;VLOOKUP(RIGHT(M45,1)&amp;RIGHT(U45,1),Tables!$A$2:$B$257,2,TRUE)</f>
        <v>F5</v>
      </c>
      <c r="R45" s="11" t="str">
        <f>VLOOKUP(LEFT(VLOOKUP(U42,Tables!$A$2:$C$257,3,TRUE),1)&amp;LEFT(R37,1),Tables!$A$2:$B$257,2,TRUE)&amp;VLOOKUP(RIGHT(VLOOKUP(U42,Tables!$A$2:$C$257,3,TRUE),1)&amp;RIGHT(R37,1),Tables!$A$2:$B$257,2,TRUE)</f>
        <v>7B</v>
      </c>
      <c r="S45" s="12" t="str">
        <f>VLOOKUP(LEFT(R45,1)&amp;LEFT(S37,1),Tables!$A$2:$B$257,2,TRUE)&amp;VLOOKUP(RIGHT(R45,1)&amp;RIGHT(S37,1),Tables!$A$2:$B$257,2,TRUE)</f>
        <v>33</v>
      </c>
      <c r="T45" s="12" t="str">
        <f>VLOOKUP(LEFT(S45,1)&amp;LEFT(T37,1),Tables!$A$2:$B$257,2,TRUE)&amp;VLOOKUP(RIGHT(S45,1)&amp;RIGHT(T37,1),Tables!$A$2:$B$257,2,TRUE)</f>
        <v>39</v>
      </c>
      <c r="U45" s="13" t="str">
        <f>VLOOKUP(LEFT(T45,1)&amp;LEFT(U37,1),Tables!$A$2:$B$257,2,TRUE)&amp;VLOOKUP(RIGHT(T45,1)&amp;RIGHT(U37,1),Tables!$A$2:$B$257,2,TRUE)</f>
        <v>8D</v>
      </c>
      <c r="V45" s="9"/>
      <c r="W45" s="9"/>
      <c r="X45" s="9"/>
      <c r="Y45" s="9"/>
    </row>
    <row r="46" spans="2:25" ht="19.5" customHeight="1">
      <c r="B46" s="17" t="str">
        <f>VLOOKUP(N42,Tables!$A$2:$C$257,3,TRUE)</f>
        <v>20</v>
      </c>
      <c r="C46" s="18" t="str">
        <f>VLOOKUP(O42,Tables!$A$2:$C$257,3,TRUE)</f>
        <v>87</v>
      </c>
      <c r="D46" s="18" t="str">
        <f>VLOOKUP(P42,Tables!$A$2:$C$257,3,TRUE)</f>
        <v>4E</v>
      </c>
      <c r="E46" s="19" t="str">
        <f>VLOOKUP(Q42,Tables!$A$2:$C$257,3,TRUE)</f>
        <v>51</v>
      </c>
      <c r="F46" s="18" t="str">
        <f>E46</f>
        <v>51</v>
      </c>
      <c r="G46" s="18" t="str">
        <f>B46</f>
        <v>20</v>
      </c>
      <c r="H46" s="18" t="str">
        <f>C46</f>
        <v>87</v>
      </c>
      <c r="I46" s="18" t="str">
        <f>D46</f>
        <v>4E</v>
      </c>
      <c r="J46" s="17" t="str">
        <f>VLOOKUP(VLOOKUP(LEFT(VLOOKUP(F46,Tables!$A$2:$E$257,5,TRUE),1)&amp;LEFT(VLOOKUP(F43,Tables!$A$2:$F$257,6,TRUE),1),Tables!$A$2:$B$257,2,TRUE)&amp;VLOOKUP(LEFT(F44,1)&amp;LEFT(F45,1),Tables!$A$2:$B$257,2,TRUE),Tables!$A$2:$B$257,2,TRUE)&amp;VLOOKUP(VLOOKUP(RIGHT(VLOOKUP(F46,Tables!$A$2:$E$257,5,TRUE),1)&amp;RIGHT(VLOOKUP(F43,Tables!$A$2:$F$257,6,TRUE),1),Tables!$A$2:$B$257,2,TRUE)&amp;VLOOKUP(RIGHT(F44,1)&amp;RIGHT(F45,1),Tables!$A$2:$B$257,2,TRUE),Tables!$A$2:$B$257,2,TRUE)</f>
        <v>38</v>
      </c>
      <c r="K46" s="18" t="str">
        <f>VLOOKUP(VLOOKUP(LEFT(VLOOKUP(G46,Tables!$A$2:$E$257,5,TRUE),1)&amp;LEFT(VLOOKUP(G43,Tables!$A$2:$F$257,6,TRUE),1),Tables!$A$2:$B$257,2,TRUE)&amp;VLOOKUP(LEFT(G44,1)&amp;LEFT(G45,1),Tables!$A$2:$B$257,2,TRUE),Tables!$A$2:$B$257,2,TRUE)&amp;VLOOKUP(VLOOKUP(RIGHT(VLOOKUP(G46,Tables!$A$2:$E$257,5,TRUE),1)&amp;RIGHT(VLOOKUP(G43,Tables!$A$2:$F$257,6,TRUE),1),Tables!$A$2:$B$257,2,TRUE)&amp;VLOOKUP(RIGHT(G44,1)&amp;RIGHT(G45,1),Tables!$A$2:$B$257,2,TRUE),Tables!$A$2:$B$257,2,TRUE)</f>
        <v>DF</v>
      </c>
      <c r="L46" s="18" t="str">
        <f>VLOOKUP(VLOOKUP(LEFT(VLOOKUP(H46,Tables!$A$2:$E$257,5,TRUE),1)&amp;LEFT(VLOOKUP(H43,Tables!$A$2:$F$257,6,TRUE),1),Tables!$A$2:$B$257,2,TRUE)&amp;VLOOKUP(LEFT(H44,1)&amp;LEFT(H45,1),Tables!$A$2:$B$257,2,TRUE),Tables!$A$2:$B$257,2,TRUE)&amp;VLOOKUP(VLOOKUP(RIGHT(VLOOKUP(H46,Tables!$A$2:$E$257,5,TRUE),1)&amp;RIGHT(VLOOKUP(H43,Tables!$A$2:$F$257,6,TRUE),1),Tables!$A$2:$B$257,2,TRUE)&amp;VLOOKUP(RIGHT(H44,1)&amp;RIGHT(H45,1),Tables!$A$2:$B$257,2,TRUE),Tables!$A$2:$B$257,2,TRUE)</f>
        <v>BD</v>
      </c>
      <c r="M46" s="19" t="str">
        <f>VLOOKUP(VLOOKUP(LEFT(VLOOKUP(I46,Tables!$A$2:$E$257,5,TRUE),1)&amp;LEFT(VLOOKUP(I43,Tables!$A$2:$F$257,6,TRUE),1),Tables!$A$2:$B$257,2,TRUE)&amp;VLOOKUP(LEFT(I44,1)&amp;LEFT(I45,1),Tables!$A$2:$B$257,2,TRUE),Tables!$A$2:$B$257,2,TRUE)&amp;VLOOKUP(VLOOKUP(RIGHT(VLOOKUP(I46,Tables!$A$2:$E$257,5,TRUE),1)&amp;RIGHT(VLOOKUP(I43,Tables!$A$2:$F$257,6,TRUE),1),Tables!$A$2:$B$257,2,TRUE)&amp;VLOOKUP(RIGHT(I44,1)&amp;RIGHT(I45,1),Tables!$A$2:$B$257,2,TRUE),Tables!$A$2:$B$257,2,TRUE)</f>
        <v>38</v>
      </c>
      <c r="N46" s="17" t="str">
        <f>VLOOKUP(LEFT(J46,1)&amp;LEFT(R46,1),Tables!$A$2:$B$257,2,TRUE)&amp;VLOOKUP(RIGHT(J46,1)&amp;RIGHT(R46,1),Tables!$A$2:$B$257,2,TRUE)</f>
        <v>94</v>
      </c>
      <c r="O46" s="18" t="str">
        <f>VLOOKUP(LEFT(K46,1)&amp;LEFT(S46,1),Tables!$A$2:$B$257,2,TRUE)&amp;VLOOKUP(RIGHT(K46,1)&amp;RIGHT(S46,1),Tables!$A$2:$B$257,2,TRUE)</f>
        <v>C9</v>
      </c>
      <c r="P46" s="18" t="str">
        <f>VLOOKUP(LEFT(L46,1)&amp;LEFT(T46,1),Tables!$A$2:$B$257,2,TRUE)&amp;VLOOKUP(RIGHT(L46,1)&amp;RIGHT(T46,1),Tables!$A$2:$B$257,2,TRUE)</f>
        <v>59</v>
      </c>
      <c r="Q46" s="19" t="str">
        <f>VLOOKUP(LEFT(M46,1)&amp;LEFT(U46,1),Tables!$A$2:$B$257,2,TRUE)&amp;VLOOKUP(RIGHT(M46,1)&amp;RIGHT(U46,1),Tables!$A$2:$B$257,2,TRUE)</f>
        <v>B8</v>
      </c>
      <c r="R46" s="17" t="str">
        <f>VLOOKUP(LEFT(VLOOKUP(U39,Tables!$A$2:$C$257,3,TRUE),1)&amp;LEFT(R38,1),Tables!$A$2:$B$257,2,TRUE)&amp;VLOOKUP(RIGHT(VLOOKUP(U39,Tables!$A$2:$C$257,3,TRUE),1)&amp;RIGHT(R38,1),Tables!$A$2:$B$257,2,TRUE)</f>
        <v>AC</v>
      </c>
      <c r="S46" s="18" t="str">
        <f>VLOOKUP(LEFT(R46,1)&amp;LEFT(S38,1),Tables!$A$2:$B$257,2,TRUE)&amp;VLOOKUP(RIGHT(R46,1)&amp;RIGHT(S38,1),Tables!$A$2:$B$257,2,TRUE)</f>
        <v>16</v>
      </c>
      <c r="T46" s="18" t="str">
        <f>VLOOKUP(LEFT(S46,1)&amp;LEFT(T38,1),Tables!$A$2:$B$257,2,TRUE)&amp;VLOOKUP(RIGHT(S46,1)&amp;RIGHT(T38,1),Tables!$A$2:$B$257,2,TRUE)</f>
        <v>E4</v>
      </c>
      <c r="U46" s="19" t="str">
        <f>VLOOKUP(LEFT(T46,1)&amp;LEFT(U38,1),Tables!$A$2:$B$257,2,TRUE)&amp;VLOOKUP(RIGHT(T46,1)&amp;RIGHT(U38,1),Tables!$A$2:$B$257,2,TRUE)</f>
        <v>80</v>
      </c>
      <c r="V46" s="9"/>
      <c r="W46" s="9"/>
      <c r="X46" s="9"/>
      <c r="Y46" s="9"/>
    </row>
    <row r="47" spans="1:25" ht="19.5" customHeight="1">
      <c r="A47" s="5" t="s">
        <v>13</v>
      </c>
      <c r="B47" s="14" t="str">
        <f>VLOOKUP(N43,Tables!$A$2:$C$257,3,TRUE)</f>
        <v>B7</v>
      </c>
      <c r="C47" s="15" t="str">
        <f>VLOOKUP(O43,Tables!$A$2:$C$257,3,TRUE)</f>
        <v>AB</v>
      </c>
      <c r="D47" s="15" t="str">
        <f>VLOOKUP(P43,Tables!$A$2:$C$257,3,TRUE)</f>
        <v>E4</v>
      </c>
      <c r="E47" s="16" t="str">
        <f>VLOOKUP(Q43,Tables!$A$2:$C$257,3,TRUE)</f>
        <v>FD</v>
      </c>
      <c r="F47" s="15" t="str">
        <f>B47</f>
        <v>B7</v>
      </c>
      <c r="G47" s="15" t="str">
        <f>C47</f>
        <v>AB</v>
      </c>
      <c r="H47" s="15" t="str">
        <f>D47</f>
        <v>E4</v>
      </c>
      <c r="I47" s="15" t="str">
        <f>E47</f>
        <v>FD</v>
      </c>
      <c r="J47" s="14" t="str">
        <f>VLOOKUP(VLOOKUP(LEFT(VLOOKUP(F47,Tables!$A$2:$E$257,5,TRUE),1)&amp;LEFT(VLOOKUP(F48,Tables!$A$2:$F$257,6,TRUE),1),Tables!$A$2:$B$257,2,TRUE)&amp;VLOOKUP(LEFT(F49,1)&amp;LEFT(F50,1),Tables!$A$2:$B$257,2,TRUE),Tables!$A$2:$B$257,2,TRUE)&amp;VLOOKUP(VLOOKUP(RIGHT(VLOOKUP(F47,Tables!$A$2:$E$257,5,TRUE),1)&amp;RIGHT(VLOOKUP(F48,Tables!$A$2:$F$257,6,TRUE),1),Tables!$A$2:$B$257,2,TRUE)&amp;VLOOKUP(RIGHT(F49,1)&amp;RIGHT(F50,1),Tables!$A$2:$B$257,2,TRUE),Tables!$A$2:$B$257,2,TRUE)</f>
        <v>1D</v>
      </c>
      <c r="K47" s="15" t="str">
        <f>VLOOKUP(VLOOKUP(LEFT(VLOOKUP(G47,Tables!$A$2:$E$257,5,TRUE),1)&amp;LEFT(VLOOKUP(G48,Tables!$A$2:$F$257,6,TRUE),1),Tables!$A$2:$B$257,2,TRUE)&amp;VLOOKUP(LEFT(G49,1)&amp;LEFT(G50,1),Tables!$A$2:$B$257,2,TRUE),Tables!$A$2:$B$257,2,TRUE)&amp;VLOOKUP(VLOOKUP(RIGHT(VLOOKUP(G47,Tables!$A$2:$E$257,5,TRUE),1)&amp;RIGHT(VLOOKUP(G48,Tables!$A$2:$F$257,6,TRUE),1),Tables!$A$2:$B$257,2,TRUE)&amp;VLOOKUP(RIGHT(G49,1)&amp;RIGHT(G50,1),Tables!$A$2:$B$257,2,TRUE),Tables!$A$2:$B$257,2,TRUE)</f>
        <v>54</v>
      </c>
      <c r="L47" s="15" t="str">
        <f>VLOOKUP(VLOOKUP(LEFT(VLOOKUP(H47,Tables!$A$2:$E$257,5,TRUE),1)&amp;LEFT(VLOOKUP(H48,Tables!$A$2:$F$257,6,TRUE),1),Tables!$A$2:$B$257,2,TRUE)&amp;VLOOKUP(LEFT(H49,1)&amp;LEFT(H50,1),Tables!$A$2:$B$257,2,TRUE),Tables!$A$2:$B$257,2,TRUE)&amp;VLOOKUP(VLOOKUP(RIGHT(VLOOKUP(H47,Tables!$A$2:$E$257,5,TRUE),1)&amp;RIGHT(VLOOKUP(H48,Tables!$A$2:$F$257,6,TRUE),1),Tables!$A$2:$B$257,2,TRUE)&amp;VLOOKUP(RIGHT(H49,1)&amp;RIGHT(H50,1),Tables!$A$2:$B$257,2,TRUE),Tables!$A$2:$B$257,2,TRUE)</f>
        <v>CC</v>
      </c>
      <c r="M47" s="16" t="str">
        <f>VLOOKUP(VLOOKUP(LEFT(VLOOKUP(I47,Tables!$A$2:$E$257,5,TRUE),1)&amp;LEFT(VLOOKUP(I48,Tables!$A$2:$F$257,6,TRUE),1),Tables!$A$2:$B$257,2,TRUE)&amp;VLOOKUP(LEFT(I49,1)&amp;LEFT(I50,1),Tables!$A$2:$B$257,2,TRUE),Tables!$A$2:$B$257,2,TRUE)&amp;VLOOKUP(VLOOKUP(RIGHT(VLOOKUP(I47,Tables!$A$2:$E$257,5,TRUE),1)&amp;RIGHT(VLOOKUP(I48,Tables!$A$2:$F$257,6,TRUE),1),Tables!$A$2:$B$257,2,TRUE)&amp;VLOOKUP(RIGHT(I49,1)&amp;RIGHT(I50,1),Tables!$A$2:$B$257,2,TRUE),Tables!$A$2:$B$257,2,TRUE)</f>
        <v>C0</v>
      </c>
      <c r="N47" s="14" t="str">
        <f>VLOOKUP(LEFT(J47,1)&amp;LEFT(R47,1),Tables!$A$2:$B$257,2,TRUE)&amp;VLOOKUP(RIGHT(J47,1)&amp;RIGHT(R47,1),Tables!$A$2:$B$257,2,TRUE)</f>
        <v>D5</v>
      </c>
      <c r="O47" s="15" t="str">
        <f>VLOOKUP(LEFT(K47,1)&amp;LEFT(S47,1),Tables!$A$2:$B$257,2,TRUE)&amp;VLOOKUP(RIGHT(K47,1)&amp;RIGHT(S47,1),Tables!$A$2:$B$257,2,TRUE)</f>
        <v>22</v>
      </c>
      <c r="P47" s="15" t="str">
        <f>VLOOKUP(LEFT(L47,1)&amp;LEFT(T47,1),Tables!$A$2:$B$257,2,TRUE)&amp;VLOOKUP(RIGHT(L47,1)&amp;RIGHT(T47,1),Tables!$A$2:$B$257,2,TRUE)</f>
        <v>9C</v>
      </c>
      <c r="Q47" s="16" t="str">
        <f>VLOOKUP(LEFT(M47,1)&amp;LEFT(U47,1),Tables!$A$2:$B$257,2,TRUE)&amp;VLOOKUP(RIGHT(M47,1)&amp;RIGHT(U47,1),Tables!$A$2:$B$257,2,TRUE)</f>
        <v>99</v>
      </c>
      <c r="R47" s="14" t="str">
        <f>VLOOKUP(LEFT(VLOOKUP(U43,Tables!$A$2:$C$257,3,TRUE),1)&amp;LEFT(R39,1),Tables!$A$2:$B$257,2,TRUE)&amp;VLOOKUP(RIGHT(VLOOKUP(U43,Tables!$A$2:$C$257,3,TRUE),1)&amp;RIGHT(R39,1),Tables!$A$2:$B$257,2,TRUE)</f>
        <v>C8</v>
      </c>
      <c r="S47" s="15" t="str">
        <f>VLOOKUP(LEFT(R47,1)&amp;LEFT(S39,1),Tables!$A$2:$B$257,2,TRUE)&amp;VLOOKUP(RIGHT(R47,1)&amp;RIGHT(S39,1),Tables!$A$2:$B$257,2,TRUE)</f>
        <v>76</v>
      </c>
      <c r="T47" s="15" t="str">
        <f>VLOOKUP(LEFT(S47,1)&amp;LEFT(T39,1),Tables!$A$2:$B$257,2,TRUE)&amp;VLOOKUP(RIGHT(S47,1)&amp;RIGHT(T39,1),Tables!$A$2:$B$257,2,TRUE)</f>
        <v>50</v>
      </c>
      <c r="U47" s="16" t="str">
        <f>VLOOKUP(LEFT(T47,1)&amp;LEFT(U39,1),Tables!$A$2:$B$257,2,TRUE)&amp;VLOOKUP(RIGHT(T47,1)&amp;RIGHT(U39,1),Tables!$A$2:$B$257,2,TRUE)</f>
        <v>59</v>
      </c>
      <c r="V47" s="20"/>
      <c r="W47" s="20"/>
      <c r="X47" s="20"/>
      <c r="Y47" s="20"/>
    </row>
    <row r="48" spans="1:25" ht="19.5" customHeight="1">
      <c r="A48" s="6"/>
      <c r="B48" s="11" t="str">
        <f>VLOOKUP(N44,Tables!$A$2:$C$257,3,TRUE)</f>
        <v>48</v>
      </c>
      <c r="C48" s="12" t="str">
        <f>VLOOKUP(O44,Tables!$A$2:$C$257,3,TRUE)</f>
        <v>C3</v>
      </c>
      <c r="D48" s="12" t="str">
        <f>VLOOKUP(P44,Tables!$A$2:$C$257,3,TRUE)</f>
        <v>4B</v>
      </c>
      <c r="E48" s="13" t="str">
        <f>VLOOKUP(Q44,Tables!$A$2:$C$257,3,TRUE)</f>
        <v>7F</v>
      </c>
      <c r="F48" s="12" t="str">
        <f>C48</f>
        <v>C3</v>
      </c>
      <c r="G48" s="12" t="str">
        <f>D48</f>
        <v>4B</v>
      </c>
      <c r="H48" s="12" t="str">
        <f>E48</f>
        <v>7F</v>
      </c>
      <c r="I48" s="12" t="str">
        <f>B48</f>
        <v>48</v>
      </c>
      <c r="J48" s="11" t="str">
        <f>VLOOKUP(VLOOKUP(LEFT(VLOOKUP(F48,Tables!$A$2:$E$257,5,TRUE),1)&amp;LEFT(VLOOKUP(F49,Tables!$A$2:$F$257,6,TRUE),1),Tables!$A$2:$B$257,2,TRUE)&amp;VLOOKUP(LEFT(F50,1)&amp;LEFT(F47,1),Tables!$A$2:$B$257,2,TRUE),Tables!$A$2:$B$257,2,TRUE)&amp;VLOOKUP(VLOOKUP(RIGHT(VLOOKUP(F48,Tables!$A$2:$E$257,5,TRUE),1)&amp;RIGHT(VLOOKUP(F49,Tables!$A$2:$F$257,6,TRUE),1),Tables!$A$2:$B$257,2,TRUE)&amp;VLOOKUP(RIGHT(F50,1)&amp;RIGHT(F47,1),Tables!$A$2:$B$257,2,TRUE),Tables!$A$2:$B$257,2,TRUE)</f>
        <v>A8</v>
      </c>
      <c r="K48" s="12" t="str">
        <f>VLOOKUP(VLOOKUP(LEFT(VLOOKUP(G48,Tables!$A$2:$E$257,5,TRUE),1)&amp;LEFT(VLOOKUP(G49,Tables!$A$2:$F$257,6,TRUE),1),Tables!$A$2:$B$257,2,TRUE)&amp;VLOOKUP(LEFT(G50,1)&amp;LEFT(G47,1),Tables!$A$2:$B$257,2,TRUE),Tables!$A$2:$B$257,2,TRUE)&amp;VLOOKUP(VLOOKUP(RIGHT(VLOOKUP(G48,Tables!$A$2:$E$257,5,TRUE),1)&amp;RIGHT(VLOOKUP(G49,Tables!$A$2:$F$257,6,TRUE),1),Tables!$A$2:$B$257,2,TRUE)&amp;VLOOKUP(RIGHT(G50,1)&amp;RIGHT(G47,1),Tables!$A$2:$B$257,2,TRUE),Tables!$A$2:$B$257,2,TRUE)</f>
        <v>2E</v>
      </c>
      <c r="L48" s="12" t="str">
        <f>VLOOKUP(VLOOKUP(LEFT(VLOOKUP(H48,Tables!$A$2:$E$257,5,TRUE),1)&amp;LEFT(VLOOKUP(H49,Tables!$A$2:$F$257,6,TRUE),1),Tables!$A$2:$B$257,2,TRUE)&amp;VLOOKUP(LEFT(H50,1)&amp;LEFT(H47,1),Tables!$A$2:$B$257,2,TRUE),Tables!$A$2:$B$257,2,TRUE)&amp;VLOOKUP(VLOOKUP(RIGHT(VLOOKUP(H48,Tables!$A$2:$E$257,5,TRUE),1)&amp;RIGHT(VLOOKUP(H49,Tables!$A$2:$F$257,6,TRUE),1),Tables!$A$2:$B$257,2,TRUE)&amp;VLOOKUP(RIGHT(H50,1)&amp;RIGHT(H47,1),Tables!$A$2:$B$257,2,TRUE),Tables!$A$2:$B$257,2,TRUE)</f>
        <v>02</v>
      </c>
      <c r="M48" s="13" t="str">
        <f>VLOOKUP(VLOOKUP(LEFT(VLOOKUP(I48,Tables!$A$2:$E$257,5,TRUE),1)&amp;LEFT(VLOOKUP(I49,Tables!$A$2:$F$257,6,TRUE),1),Tables!$A$2:$B$257,2,TRUE)&amp;VLOOKUP(LEFT(I50,1)&amp;LEFT(I47,1),Tables!$A$2:$B$257,2,TRUE),Tables!$A$2:$B$257,2,TRUE)&amp;VLOOKUP(VLOOKUP(RIGHT(VLOOKUP(I48,Tables!$A$2:$E$257,5,TRUE),1)&amp;RIGHT(VLOOKUP(I49,Tables!$A$2:$F$257,6,TRUE),1),Tables!$A$2:$B$257,2,TRUE)&amp;VLOOKUP(RIGHT(I50,1)&amp;RIGHT(I47,1),Tables!$A$2:$B$257,2,TRUE),Tables!$A$2:$B$257,2,TRUE)</f>
        <v>F0</v>
      </c>
      <c r="N48" s="11" t="str">
        <f>VLOOKUP(LEFT(J48,1)&amp;LEFT(R48,1),Tables!$A$2:$B$257,2,TRUE)&amp;VLOOKUP(RIGHT(J48,1)&amp;RIGHT(R48,1),Tables!$A$2:$B$257,2,TRUE)</f>
        <v>BC</v>
      </c>
      <c r="O48" s="12" t="str">
        <f>VLOOKUP(LEFT(K48,1)&amp;LEFT(S48,1),Tables!$A$2:$B$257,2,TRUE)&amp;VLOOKUP(RIGHT(K48,1)&amp;RIGHT(S48,1),Tables!$A$2:$B$257,2,TRUE)</f>
        <v>87</v>
      </c>
      <c r="P48" s="12" t="str">
        <f>VLOOKUP(LEFT(L48,1)&amp;LEFT(T48,1),Tables!$A$2:$B$257,2,TRUE)&amp;VLOOKUP(RIGHT(L48,1)&amp;RIGHT(T48,1),Tables!$A$2:$B$257,2,TRUE)</f>
        <v>27</v>
      </c>
      <c r="Q48" s="13" t="str">
        <f>VLOOKUP(LEFT(M48,1)&amp;LEFT(U48,1),Tables!$A$2:$B$257,2,TRUE)&amp;VLOOKUP(RIGHT(M48,1)&amp;RIGHT(U48,1),Tables!$A$2:$B$257,2,TRUE)</f>
        <v>35</v>
      </c>
      <c r="R48" s="11" t="str">
        <f>VLOOKUP(LEFT(VLOOKUP(U44,Tables!$A$2:$C$257,3,TRUE),1)&amp;LEFT(R40,1),Tables!$A$2:$B$257,2,TRUE)&amp;VLOOKUP(RIGHT(VLOOKUP(U44,Tables!$A$2:$C$257,3,TRUE),1)&amp;RIGHT(R40,1),Tables!$A$2:$B$257,2,TRUE)</f>
        <v>14</v>
      </c>
      <c r="S48" s="12" t="str">
        <f>VLOOKUP(LEFT(R48,1)&amp;LEFT(S40,1),Tables!$A$2:$B$257,2,TRUE)&amp;VLOOKUP(RIGHT(R48,1)&amp;RIGHT(S40,1),Tables!$A$2:$B$257,2,TRUE)</f>
        <v>A9</v>
      </c>
      <c r="T48" s="12" t="str">
        <f>VLOOKUP(LEFT(S48,1)&amp;LEFT(T40,1),Tables!$A$2:$B$257,2,TRUE)&amp;VLOOKUP(RIGHT(S48,1)&amp;RIGHT(T40,1),Tables!$A$2:$B$257,2,TRUE)</f>
        <v>25</v>
      </c>
      <c r="U48" s="13" t="str">
        <f>VLOOKUP(LEFT(T48,1)&amp;LEFT(U40,1),Tables!$A$2:$B$257,2,TRUE)&amp;VLOOKUP(RIGHT(T48,1)&amp;RIGHT(U40,1),Tables!$A$2:$B$257,2,TRUE)</f>
        <v>C5</v>
      </c>
      <c r="V48" s="10"/>
      <c r="W48" s="10"/>
      <c r="X48" s="10"/>
      <c r="Y48" s="10"/>
    </row>
    <row r="49" spans="1:25" ht="19.5" customHeight="1">
      <c r="A49" s="6"/>
      <c r="B49" s="11" t="str">
        <f>VLOOKUP(N45,Tables!$A$2:$C$257,3,TRUE)</f>
        <v>43</v>
      </c>
      <c r="C49" s="12" t="str">
        <f>VLOOKUP(O45,Tables!$A$2:$C$257,3,TRUE)</f>
        <v>32</v>
      </c>
      <c r="D49" s="12" t="str">
        <f>VLOOKUP(P45,Tables!$A$2:$C$257,3,TRUE)</f>
        <v>5A</v>
      </c>
      <c r="E49" s="13" t="str">
        <f>VLOOKUP(Q45,Tables!$A$2:$C$257,3,TRUE)</f>
        <v>E6</v>
      </c>
      <c r="F49" s="12" t="str">
        <f>D49</f>
        <v>5A</v>
      </c>
      <c r="G49" s="12" t="str">
        <f>E49</f>
        <v>E6</v>
      </c>
      <c r="H49" s="12" t="str">
        <f>B49</f>
        <v>43</v>
      </c>
      <c r="I49" s="12" t="str">
        <f>C49</f>
        <v>32</v>
      </c>
      <c r="J49" s="11" t="str">
        <f>VLOOKUP(VLOOKUP(LEFT(VLOOKUP(F49,Tables!$A$2:$E$257,5,TRUE),1)&amp;LEFT(VLOOKUP(F50,Tables!$A$2:$F$257,6,TRUE),1),Tables!$A$2:$B$257,2,TRUE)&amp;VLOOKUP(LEFT(F47,1)&amp;LEFT(F48,1),Tables!$A$2:$B$257,2,TRUE),Tables!$A$2:$B$257,2,TRUE)&amp;VLOOKUP(VLOOKUP(RIGHT(VLOOKUP(F49,Tables!$A$2:$E$257,5,TRUE),1)&amp;RIGHT(VLOOKUP(F50,Tables!$A$2:$F$257,6,TRUE),1),Tables!$A$2:$B$257,2,TRUE)&amp;VLOOKUP(RIGHT(F47,1)&amp;RIGHT(F48,1),Tables!$A$2:$B$257,2,TRUE),Tables!$A$2:$B$257,2,TRUE)</f>
        <v>74</v>
      </c>
      <c r="K49" s="12" t="str">
        <f>VLOOKUP(VLOOKUP(LEFT(VLOOKUP(G49,Tables!$A$2:$E$257,5,TRUE),1)&amp;LEFT(VLOOKUP(G50,Tables!$A$2:$F$257,6,TRUE),1),Tables!$A$2:$B$257,2,TRUE)&amp;VLOOKUP(LEFT(G47,1)&amp;LEFT(G48,1),Tables!$A$2:$B$257,2,TRUE),Tables!$A$2:$B$257,2,TRUE)&amp;VLOOKUP(VLOOKUP(RIGHT(VLOOKUP(G49,Tables!$A$2:$E$257,5,TRUE),1)&amp;RIGHT(VLOOKUP(G50,Tables!$A$2:$F$257,6,TRUE),1),Tables!$A$2:$B$257,2,TRUE)&amp;VLOOKUP(RIGHT(G47,1)&amp;RIGHT(G48,1),Tables!$A$2:$B$257,2,TRUE),Tables!$A$2:$B$257,2,TRUE)</f>
        <v>51</v>
      </c>
      <c r="L49" s="12" t="str">
        <f>VLOOKUP(VLOOKUP(LEFT(VLOOKUP(H49,Tables!$A$2:$E$257,5,TRUE),1)&amp;LEFT(VLOOKUP(H50,Tables!$A$2:$F$257,6,TRUE),1),Tables!$A$2:$B$257,2,TRUE)&amp;VLOOKUP(LEFT(H47,1)&amp;LEFT(H48,1),Tables!$A$2:$B$257,2,TRUE),Tables!$A$2:$B$257,2,TRUE)&amp;VLOOKUP(VLOOKUP(RIGHT(VLOOKUP(H49,Tables!$A$2:$E$257,5,TRUE),1)&amp;RIGHT(VLOOKUP(H50,Tables!$A$2:$F$257,6,TRUE),1),Tables!$A$2:$B$257,2,TRUE)&amp;VLOOKUP(RIGHT(H47,1)&amp;RIGHT(H48,1),Tables!$A$2:$B$257,2,TRUE),Tables!$A$2:$B$257,2,TRUE)</f>
        <v>61</v>
      </c>
      <c r="M49" s="13" t="str">
        <f>VLOOKUP(VLOOKUP(LEFT(VLOOKUP(I49,Tables!$A$2:$E$257,5,TRUE),1)&amp;LEFT(VLOOKUP(I50,Tables!$A$2:$F$257,6,TRUE),1),Tables!$A$2:$B$257,2,TRUE)&amp;VLOOKUP(LEFT(I47,1)&amp;LEFT(I48,1),Tables!$A$2:$B$257,2,TRUE),Tables!$A$2:$B$257,2,TRUE)&amp;VLOOKUP(VLOOKUP(RIGHT(VLOOKUP(I49,Tables!$A$2:$E$257,5,TRUE),1)&amp;RIGHT(VLOOKUP(I50,Tables!$A$2:$F$257,6,TRUE),1),Tables!$A$2:$B$257,2,TRUE)&amp;VLOOKUP(RIGHT(I47,1)&amp;RIGHT(I48,1),Tables!$A$2:$B$257,2,TRUE),Tables!$A$2:$B$257,2,TRUE)</f>
        <v>97</v>
      </c>
      <c r="N49" s="11" t="str">
        <f>VLOOKUP(LEFT(J49,1)&amp;LEFT(R49,1),Tables!$A$2:$B$257,2,TRUE)&amp;VLOOKUP(RIGHT(J49,1)&amp;RIGHT(R49,1),Tables!$A$2:$B$257,2,TRUE)</f>
        <v>96</v>
      </c>
      <c r="O49" s="12" t="str">
        <f>VLOOKUP(LEFT(K49,1)&amp;LEFT(S49,1),Tables!$A$2:$B$257,2,TRUE)&amp;VLOOKUP(RIGHT(K49,1)&amp;RIGHT(S49,1),Tables!$A$2:$B$257,2,TRUE)</f>
        <v>AA</v>
      </c>
      <c r="P49" s="12" t="str">
        <f>VLOOKUP(LEFT(L49,1)&amp;LEFT(T49,1),Tables!$A$2:$B$257,2,TRUE)&amp;VLOOKUP(RIGHT(L49,1)&amp;RIGHT(T49,1),Tables!$A$2:$B$257,2,TRUE)</f>
        <v>A1</v>
      </c>
      <c r="Q49" s="13" t="str">
        <f>VLOOKUP(LEFT(M49,1)&amp;LEFT(U49,1),Tables!$A$2:$B$257,2,TRUE)&amp;VLOOKUP(RIGHT(M49,1)&amp;RIGHT(U49,1),Tables!$A$2:$B$257,2,TRUE)</f>
        <v>15</v>
      </c>
      <c r="R49" s="11" t="str">
        <f>VLOOKUP(LEFT(VLOOKUP(U45,Tables!$A$2:$C$257,3,TRUE),1)&amp;LEFT(R41,1),Tables!$A$2:$B$257,2,TRUE)&amp;VLOOKUP(RIGHT(VLOOKUP(U45,Tables!$A$2:$C$257,3,TRUE),1)&amp;RIGHT(R41,1),Tables!$A$2:$B$257,2,TRUE)</f>
        <v>E2</v>
      </c>
      <c r="S49" s="12" t="str">
        <f>VLOOKUP(LEFT(R49,1)&amp;LEFT(S41,1),Tables!$A$2:$B$257,2,TRUE)&amp;VLOOKUP(RIGHT(R49,1)&amp;RIGHT(S41,1),Tables!$A$2:$B$257,2,TRUE)</f>
        <v>FB</v>
      </c>
      <c r="T49" s="12" t="str">
        <f>VLOOKUP(LEFT(S49,1)&amp;LEFT(T41,1),Tables!$A$2:$B$257,2,TRUE)&amp;VLOOKUP(RIGHT(S49,1)&amp;RIGHT(T41,1),Tables!$A$2:$B$257,2,TRUE)</f>
        <v>C0</v>
      </c>
      <c r="U49" s="13" t="str">
        <f>VLOOKUP(LEFT(T49,1)&amp;LEFT(U41,1),Tables!$A$2:$B$257,2,TRUE)&amp;VLOOKUP(RIGHT(T49,1)&amp;RIGHT(U41,1),Tables!$A$2:$B$257,2,TRUE)</f>
        <v>82</v>
      </c>
      <c r="V49" s="10"/>
      <c r="W49" s="10"/>
      <c r="X49" s="10"/>
      <c r="Y49" s="10"/>
    </row>
    <row r="50" spans="1:25" ht="19.5" customHeight="1">
      <c r="A50" s="3"/>
      <c r="B50" s="17" t="str">
        <f>VLOOKUP(N46,Tables!$A$2:$C$257,3,TRUE)</f>
        <v>22</v>
      </c>
      <c r="C50" s="18" t="str">
        <f>VLOOKUP(O46,Tables!$A$2:$C$257,3,TRUE)</f>
        <v>DD</v>
      </c>
      <c r="D50" s="18" t="str">
        <f>VLOOKUP(P46,Tables!$A$2:$C$257,3,TRUE)</f>
        <v>CB</v>
      </c>
      <c r="E50" s="19" t="str">
        <f>VLOOKUP(Q46,Tables!$A$2:$C$257,3,TRUE)</f>
        <v>6C</v>
      </c>
      <c r="F50" s="18" t="str">
        <f>E50</f>
        <v>6C</v>
      </c>
      <c r="G50" s="18" t="str">
        <f>B50</f>
        <v>22</v>
      </c>
      <c r="H50" s="18" t="str">
        <f>C50</f>
        <v>DD</v>
      </c>
      <c r="I50" s="18" t="str">
        <f>D50</f>
        <v>CB</v>
      </c>
      <c r="J50" s="17" t="str">
        <f>VLOOKUP(VLOOKUP(LEFT(VLOOKUP(F50,Tables!$A$2:$E$257,5,TRUE),1)&amp;LEFT(VLOOKUP(F47,Tables!$A$2:$F$257,6,TRUE),1),Tables!$A$2:$B$257,2,TRUE)&amp;VLOOKUP(LEFT(F48,1)&amp;LEFT(F49,1),Tables!$A$2:$B$257,2,TRUE),Tables!$A$2:$B$257,2,TRUE)&amp;VLOOKUP(VLOOKUP(RIGHT(VLOOKUP(F50,Tables!$A$2:$E$257,5,TRUE),1)&amp;RIGHT(VLOOKUP(F47,Tables!$A$2:$F$257,6,TRUE),1),Tables!$A$2:$B$257,2,TRUE)&amp;VLOOKUP(RIGHT(F48,1)&amp;RIGHT(F49,1),Tables!$A$2:$B$257,2,TRUE),Tables!$A$2:$B$257,2,TRUE)</f>
        <v>83</v>
      </c>
      <c r="K50" s="18" t="str">
        <f>VLOOKUP(VLOOKUP(LEFT(VLOOKUP(G50,Tables!$A$2:$E$257,5,TRUE),1)&amp;LEFT(VLOOKUP(G47,Tables!$A$2:$F$257,6,TRUE),1),Tables!$A$2:$B$257,2,TRUE)&amp;VLOOKUP(LEFT(G48,1)&amp;LEFT(G49,1),Tables!$A$2:$B$257,2,TRUE),Tables!$A$2:$B$257,2,TRUE)&amp;VLOOKUP(VLOOKUP(RIGHT(VLOOKUP(G50,Tables!$A$2:$E$257,5,TRUE),1)&amp;RIGHT(VLOOKUP(G47,Tables!$A$2:$F$257,6,TRUE),1),Tables!$A$2:$B$257,2,TRUE)&amp;VLOOKUP(RIGHT(G48,1)&amp;RIGHT(G49,1),Tables!$A$2:$B$257,2,TRUE),Tables!$A$2:$B$257,2,TRUE)</f>
        <v>0F</v>
      </c>
      <c r="L50" s="18" t="str">
        <f>VLOOKUP(VLOOKUP(LEFT(VLOOKUP(H50,Tables!$A$2:$E$257,5,TRUE),1)&amp;LEFT(VLOOKUP(H47,Tables!$A$2:$F$257,6,TRUE),1),Tables!$A$2:$B$257,2,TRUE)&amp;VLOOKUP(LEFT(H48,1)&amp;LEFT(H49,1),Tables!$A$2:$B$257,2,TRUE),Tables!$A$2:$B$257,2,TRUE)&amp;VLOOKUP(VLOOKUP(RIGHT(VLOOKUP(H50,Tables!$A$2:$E$257,5,TRUE),1)&amp;RIGHT(VLOOKUP(H47,Tables!$A$2:$F$257,6,TRUE),1),Tables!$A$2:$B$257,2,TRUE)&amp;VLOOKUP(RIGHT(H48,1)&amp;RIGHT(H49,1),Tables!$A$2:$B$257,2,TRUE),Tables!$A$2:$B$257,2,TRUE)</f>
        <v>AA</v>
      </c>
      <c r="M50" s="19" t="str">
        <f>VLOOKUP(VLOOKUP(LEFT(VLOOKUP(I50,Tables!$A$2:$E$257,5,TRUE),1)&amp;LEFT(VLOOKUP(I47,Tables!$A$2:$F$257,6,TRUE),1),Tables!$A$2:$B$257,2,TRUE)&amp;VLOOKUP(LEFT(I48,1)&amp;LEFT(I49,1),Tables!$A$2:$B$257,2,TRUE),Tables!$A$2:$B$257,2,TRUE)&amp;VLOOKUP(VLOOKUP(RIGHT(VLOOKUP(I50,Tables!$A$2:$E$257,5,TRUE),1)&amp;RIGHT(VLOOKUP(I47,Tables!$A$2:$F$257,6,TRUE),1),Tables!$A$2:$B$257,2,TRUE)&amp;VLOOKUP(RIGHT(I48,1)&amp;RIGHT(I49,1),Tables!$A$2:$B$257,2,TRUE),Tables!$A$2:$B$257,2,TRUE)</f>
        <v>EB</v>
      </c>
      <c r="N50" s="17" t="str">
        <f>VLOOKUP(LEFT(J50,1)&amp;LEFT(R50,1),Tables!$A$2:$B$257,2,TRUE)&amp;VLOOKUP(RIGHT(J50,1)&amp;RIGHT(R50,1),Tables!$A$2:$B$257,2,TRUE)</f>
        <v>87</v>
      </c>
      <c r="O50" s="18" t="str">
        <f>VLOOKUP(LEFT(K50,1)&amp;LEFT(S50,1),Tables!$A$2:$B$257,2,TRUE)&amp;VLOOKUP(RIGHT(K50,1)&amp;RIGHT(S50,1),Tables!$A$2:$B$257,2,TRUE)</f>
        <v>85</v>
      </c>
      <c r="P50" s="18" t="str">
        <f>VLOOKUP(LEFT(L50,1)&amp;LEFT(T50,1),Tables!$A$2:$B$257,2,TRUE)&amp;VLOOKUP(RIGHT(L50,1)&amp;RIGHT(T50,1),Tables!$A$2:$B$257,2,TRUE)</f>
        <v>87</v>
      </c>
      <c r="Q50" s="19" t="str">
        <f>VLOOKUP(LEFT(M50,1)&amp;LEFT(U50,1),Tables!$A$2:$B$257,2,TRUE)&amp;VLOOKUP(RIGHT(M50,1)&amp;RIGHT(U50,1),Tables!$A$2:$B$257,2,TRUE)</f>
        <v>D2</v>
      </c>
      <c r="R50" s="17" t="str">
        <f>VLOOKUP(LEFT(VLOOKUP(U46,Tables!$A$2:$C$257,3,TRUE),1)&amp;LEFT(R42,1),Tables!$A$2:$B$257,2,TRUE)&amp;VLOOKUP(RIGHT(VLOOKUP(U46,Tables!$A$2:$C$257,3,TRUE),1)&amp;RIGHT(R42,1),Tables!$A$2:$B$257,2,TRUE)</f>
        <v>04</v>
      </c>
      <c r="S50" s="18" t="str">
        <f>VLOOKUP(LEFT(R50,1)&amp;LEFT(S42,1),Tables!$A$2:$B$257,2,TRUE)&amp;VLOOKUP(RIGHT(R50,1)&amp;RIGHT(S42,1),Tables!$A$2:$B$257,2,TRUE)</f>
        <v>8A</v>
      </c>
      <c r="T50" s="18" t="str">
        <f>VLOOKUP(LEFT(S50,1)&amp;LEFT(T42,1),Tables!$A$2:$B$257,2,TRUE)&amp;VLOOKUP(RIGHT(S50,1)&amp;RIGHT(T42,1),Tables!$A$2:$B$257,2,TRUE)</f>
        <v>2D</v>
      </c>
      <c r="U50" s="19" t="str">
        <f>VLOOKUP(LEFT(T50,1)&amp;LEFT(U42,1),Tables!$A$2:$B$257,2,TRUE)&amp;VLOOKUP(RIGHT(T50,1)&amp;RIGHT(U42,1),Tables!$A$2:$B$257,2,TRUE)</f>
        <v>39</v>
      </c>
      <c r="V50" s="21"/>
      <c r="W50" s="21"/>
      <c r="X50" s="21"/>
      <c r="Y50" s="21"/>
    </row>
    <row r="51" spans="1:25" ht="19.5" customHeight="1">
      <c r="A51" s="4" t="s">
        <v>14</v>
      </c>
      <c r="B51" s="14" t="str">
        <f>VLOOKUP(N47,Tables!$A$2:$C$257,3,TRUE)</f>
        <v>03</v>
      </c>
      <c r="C51" s="15" t="str">
        <f>VLOOKUP(O47,Tables!$A$2:$C$257,3,TRUE)</f>
        <v>93</v>
      </c>
      <c r="D51" s="15" t="str">
        <f>VLOOKUP(P47,Tables!$A$2:$C$257,3,TRUE)</f>
        <v>DE</v>
      </c>
      <c r="E51" s="16" t="str">
        <f>VLOOKUP(Q47,Tables!$A$2:$C$257,3,TRUE)</f>
        <v>EE</v>
      </c>
      <c r="F51" s="15" t="str">
        <f>B51</f>
        <v>03</v>
      </c>
      <c r="G51" s="15" t="str">
        <f>C51</f>
        <v>93</v>
      </c>
      <c r="H51" s="15" t="str">
        <f>D51</f>
        <v>DE</v>
      </c>
      <c r="I51" s="15" t="str">
        <f>E51</f>
        <v>EE</v>
      </c>
      <c r="J51" s="14" t="str">
        <f>VLOOKUP(VLOOKUP(LEFT(VLOOKUP(F51,Tables!$A$2:$E$257,5,TRUE),1)&amp;LEFT(VLOOKUP(F52,Tables!$A$2:$F$257,6,TRUE),1),Tables!$A$2:$B$257,2,TRUE)&amp;VLOOKUP(LEFT(F53,1)&amp;LEFT(F54,1),Tables!$A$2:$B$257,2,TRUE),Tables!$A$2:$B$257,2,TRUE)&amp;VLOOKUP(VLOOKUP(RIGHT(VLOOKUP(F51,Tables!$A$2:$E$257,5,TRUE),1)&amp;RIGHT(VLOOKUP(F52,Tables!$A$2:$F$257,6,TRUE),1),Tables!$A$2:$B$257,2,TRUE)&amp;VLOOKUP(RIGHT(F53,1)&amp;RIGHT(F54,1),Tables!$A$2:$B$257,2,TRUE),Tables!$A$2:$B$257,2,TRUE)</f>
        <v>B8</v>
      </c>
      <c r="K51" s="15" t="str">
        <f>VLOOKUP(VLOOKUP(LEFT(VLOOKUP(G51,Tables!$A$2:$E$257,5,TRUE),1)&amp;LEFT(VLOOKUP(G52,Tables!$A$2:$F$257,6,TRUE),1),Tables!$A$2:$B$257,2,TRUE)&amp;VLOOKUP(LEFT(G53,1)&amp;LEFT(G54,1),Tables!$A$2:$B$257,2,TRUE),Tables!$A$2:$B$257,2,TRUE)&amp;VLOOKUP(VLOOKUP(RIGHT(VLOOKUP(G51,Tables!$A$2:$E$257,5,TRUE),1)&amp;RIGHT(VLOOKUP(G52,Tables!$A$2:$F$257,6,TRUE),1),Tables!$A$2:$B$257,2,TRUE)&amp;VLOOKUP(RIGHT(G53,1)&amp;RIGHT(G54,1),Tables!$A$2:$B$257,2,TRUE),Tables!$A$2:$B$257,2,TRUE)</f>
        <v>3C</v>
      </c>
      <c r="L51" s="15" t="str">
        <f>VLOOKUP(VLOOKUP(LEFT(VLOOKUP(H51,Tables!$A$2:$E$257,5,TRUE),1)&amp;LEFT(VLOOKUP(H52,Tables!$A$2:$F$257,6,TRUE),1),Tables!$A$2:$B$257,2,TRUE)&amp;VLOOKUP(LEFT(H53,1)&amp;LEFT(H54,1),Tables!$A$2:$B$257,2,TRUE),Tables!$A$2:$B$257,2,TRUE)&amp;VLOOKUP(VLOOKUP(RIGHT(VLOOKUP(H51,Tables!$A$2:$E$257,5,TRUE),1)&amp;RIGHT(VLOOKUP(H52,Tables!$A$2:$F$257,6,TRUE),1),Tables!$A$2:$B$257,2,TRUE)&amp;VLOOKUP(RIGHT(H53,1)&amp;RIGHT(H54,1),Tables!$A$2:$B$257,2,TRUE),Tables!$A$2:$B$257,2,TRUE)</f>
        <v>01</v>
      </c>
      <c r="M51" s="16" t="str">
        <f>VLOOKUP(VLOOKUP(LEFT(VLOOKUP(I51,Tables!$A$2:$E$257,5,TRUE),1)&amp;LEFT(VLOOKUP(I52,Tables!$A$2:$F$257,6,TRUE),1),Tables!$A$2:$B$257,2,TRUE)&amp;VLOOKUP(LEFT(I53,1)&amp;LEFT(I54,1),Tables!$A$2:$B$257,2,TRUE),Tables!$A$2:$B$257,2,TRUE)&amp;VLOOKUP(VLOOKUP(RIGHT(VLOOKUP(I51,Tables!$A$2:$E$257,5,TRUE),1)&amp;RIGHT(VLOOKUP(I52,Tables!$A$2:$F$257,6,TRUE),1),Tables!$A$2:$B$257,2,TRUE)&amp;VLOOKUP(RIGHT(I53,1)&amp;RIGHT(I54,1),Tables!$A$2:$B$257,2,TRUE),Tables!$A$2:$B$257,2,TRUE)</f>
        <v>D3</v>
      </c>
      <c r="N51" s="14" t="str">
        <f>VLOOKUP(LEFT(J51,1)&amp;LEFT(R51,1),Tables!$A$2:$B$257,2,TRUE)&amp;VLOOKUP(RIGHT(J51,1)&amp;RIGHT(R51,1),Tables!$A$2:$B$257,2,TRUE)</f>
        <v>66</v>
      </c>
      <c r="O51" s="15" t="str">
        <f>VLOOKUP(LEFT(K51,1)&amp;LEFT(S51,1),Tables!$A$2:$B$257,2,TRUE)&amp;VLOOKUP(RIGHT(K51,1)&amp;RIGHT(S51,1),Tables!$A$2:$B$257,2,TRUE)</f>
        <v>50</v>
      </c>
      <c r="P51" s="15" t="str">
        <f>VLOOKUP(LEFT(L51,1)&amp;LEFT(T51,1),Tables!$A$2:$B$257,2,TRUE)&amp;VLOOKUP(RIGHT(L51,1)&amp;RIGHT(T51,1),Tables!$A$2:$B$257,2,TRUE)</f>
        <v>FB</v>
      </c>
      <c r="Q51" s="16" t="str">
        <f>VLOOKUP(LEFT(M51,1)&amp;LEFT(U51,1),Tables!$A$2:$B$257,2,TRUE)&amp;VLOOKUP(RIGHT(M51,1)&amp;RIGHT(U51,1),Tables!$A$2:$B$257,2,TRUE)</f>
        <v>45</v>
      </c>
      <c r="R51" s="14" t="str">
        <f>VLOOKUP(VLOOKUP(LEFT(VLOOKUP(U48,Tables!$A$2:$C$257,3,TRUE),1)&amp;LEFT(R43,1),Tables!$A$2:$B$257,2,TRUE)&amp;LEFT(V51,1),Tables!$A$2:$B$257,2,TRUE)&amp;VLOOKUP(VLOOKUP(RIGHT(VLOOKUP(U48,Tables!$A$2:$C$257,3,TRUE),1)&amp;RIGHT(R43,1),Tables!$A$2:$B$257,2,TRUE)&amp;RIGHT(V51,1),Tables!$A$2:$B$257,2,TRUE)</f>
        <v>DE</v>
      </c>
      <c r="S51" s="15" t="str">
        <f>VLOOKUP(LEFT(R51,1)&amp;LEFT(S43,1),Tables!$A$2:$B$257,2,TRUE)&amp;VLOOKUP(RIGHT(R51,1)&amp;RIGHT(S43,1),Tables!$A$2:$B$257,2,TRUE)</f>
        <v>6C</v>
      </c>
      <c r="T51" s="15" t="str">
        <f>VLOOKUP(LEFT(S51,1)&amp;LEFT(T43,1),Tables!$A$2:$B$257,2,TRUE)&amp;VLOOKUP(RIGHT(S51,1)&amp;RIGHT(T43,1),Tables!$A$2:$B$257,2,TRUE)</f>
        <v>FA</v>
      </c>
      <c r="U51" s="16" t="str">
        <f>VLOOKUP(LEFT(T51,1)&amp;LEFT(U43,1),Tables!$A$2:$B$257,2,TRUE)&amp;VLOOKUP(RIGHT(T51,1)&amp;RIGHT(U43,1),Tables!$A$2:$B$257,2,TRUE)</f>
        <v>96</v>
      </c>
      <c r="V51" s="9" t="s">
        <v>54</v>
      </c>
      <c r="W51" s="9"/>
      <c r="X51" s="9"/>
      <c r="Y51" s="9"/>
    </row>
    <row r="52" spans="2:25" ht="19.5" customHeight="1">
      <c r="B52" s="11" t="str">
        <f>VLOOKUP(N48,Tables!$A$2:$C$257,3,TRUE)</f>
        <v>65</v>
      </c>
      <c r="C52" s="12" t="str">
        <f>VLOOKUP(O48,Tables!$A$2:$C$257,3,TRUE)</f>
        <v>17</v>
      </c>
      <c r="D52" s="12" t="str">
        <f>VLOOKUP(P48,Tables!$A$2:$C$257,3,TRUE)</f>
        <v>CC</v>
      </c>
      <c r="E52" s="13" t="str">
        <f>VLOOKUP(Q48,Tables!$A$2:$C$257,3,TRUE)</f>
        <v>96</v>
      </c>
      <c r="F52" s="12" t="str">
        <f>C52</f>
        <v>17</v>
      </c>
      <c r="G52" s="12" t="str">
        <f>D52</f>
        <v>CC</v>
      </c>
      <c r="H52" s="12" t="str">
        <f>E52</f>
        <v>96</v>
      </c>
      <c r="I52" s="12" t="str">
        <f>B52</f>
        <v>65</v>
      </c>
      <c r="J52" s="11" t="str">
        <f>VLOOKUP(VLOOKUP(LEFT(VLOOKUP(F52,Tables!$A$2:$E$257,5,TRUE),1)&amp;LEFT(VLOOKUP(F53,Tables!$A$2:$F$257,6,TRUE),1),Tables!$A$2:$B$257,2,TRUE)&amp;VLOOKUP(LEFT(F54,1)&amp;LEFT(F51,1),Tables!$A$2:$B$257,2,TRUE),Tables!$A$2:$B$257,2,TRUE)&amp;VLOOKUP(VLOOKUP(RIGHT(VLOOKUP(F52,Tables!$A$2:$E$257,5,TRUE),1)&amp;RIGHT(VLOOKUP(F53,Tables!$A$2:$F$257,6,TRUE),1),Tables!$A$2:$B$257,2,TRUE)&amp;VLOOKUP(RIGHT(F54,1)&amp;RIGHT(F51,1),Tables!$A$2:$B$257,2,TRUE),Tables!$A$2:$B$257,2,TRUE)</f>
        <v>CE</v>
      </c>
      <c r="K52" s="12" t="str">
        <f>VLOOKUP(VLOOKUP(LEFT(VLOOKUP(G52,Tables!$A$2:$E$257,5,TRUE),1)&amp;LEFT(VLOOKUP(G53,Tables!$A$2:$F$257,6,TRUE),1),Tables!$A$2:$B$257,2,TRUE)&amp;VLOOKUP(LEFT(G54,1)&amp;LEFT(G51,1),Tables!$A$2:$B$257,2,TRUE),Tables!$A$2:$B$257,2,TRUE)&amp;VLOOKUP(VLOOKUP(RIGHT(VLOOKUP(G52,Tables!$A$2:$E$257,5,TRUE),1)&amp;RIGHT(VLOOKUP(G53,Tables!$A$2:$F$257,6,TRUE),1),Tables!$A$2:$B$257,2,TRUE)&amp;VLOOKUP(RIGHT(G54,1)&amp;RIGHT(G51,1),Tables!$A$2:$B$257,2,TRUE),Tables!$A$2:$B$257,2,TRUE)</f>
        <v>EC</v>
      </c>
      <c r="L52" s="12" t="str">
        <f>VLOOKUP(VLOOKUP(LEFT(VLOOKUP(H52,Tables!$A$2:$E$257,5,TRUE),1)&amp;LEFT(VLOOKUP(H53,Tables!$A$2:$F$257,6,TRUE),1),Tables!$A$2:$B$257,2,TRUE)&amp;VLOOKUP(LEFT(H54,1)&amp;LEFT(H51,1),Tables!$A$2:$B$257,2,TRUE),Tables!$A$2:$B$257,2,TRUE)&amp;VLOOKUP(VLOOKUP(RIGHT(VLOOKUP(H52,Tables!$A$2:$E$257,5,TRUE),1)&amp;RIGHT(VLOOKUP(H53,Tables!$A$2:$F$257,6,TRUE),1),Tables!$A$2:$B$257,2,TRUE)&amp;VLOOKUP(RIGHT(H54,1)&amp;RIGHT(H51,1),Tables!$A$2:$B$257,2,TRUE),Tables!$A$2:$B$257,2,TRUE)</f>
        <v>D5</v>
      </c>
      <c r="M52" s="13" t="str">
        <f>VLOOKUP(VLOOKUP(LEFT(VLOOKUP(I52,Tables!$A$2:$E$257,5,TRUE),1)&amp;LEFT(VLOOKUP(I53,Tables!$A$2:$F$257,6,TRUE),1),Tables!$A$2:$B$257,2,TRUE)&amp;VLOOKUP(LEFT(I54,1)&amp;LEFT(I51,1),Tables!$A$2:$B$257,2,TRUE),Tables!$A$2:$B$257,2,TRUE)&amp;VLOOKUP(VLOOKUP(RIGHT(VLOOKUP(I52,Tables!$A$2:$E$257,5,TRUE),1)&amp;RIGHT(VLOOKUP(I53,Tables!$A$2:$F$257,6,TRUE),1),Tables!$A$2:$B$257,2,TRUE)&amp;VLOOKUP(RIGHT(I54,1)&amp;RIGHT(I51,1),Tables!$A$2:$B$257,2,TRUE),Tables!$A$2:$B$257,2,TRUE)</f>
        <v>DC</v>
      </c>
      <c r="N52" s="11" t="str">
        <f>VLOOKUP(LEFT(J52,1)&amp;LEFT(R52,1),Tables!$A$2:$B$257,2,TRUE)&amp;VLOOKUP(RIGHT(J52,1)&amp;RIGHT(R52,1),Tables!$A$2:$B$257,2,TRUE)</f>
        <v>DD</v>
      </c>
      <c r="O52" s="12" t="str">
        <f>VLOOKUP(LEFT(K52,1)&amp;LEFT(S52,1),Tables!$A$2:$B$257,2,TRUE)&amp;VLOOKUP(RIGHT(K52,1)&amp;RIGHT(S52,1),Tables!$A$2:$B$257,2,TRUE)</f>
        <v>20</v>
      </c>
      <c r="P52" s="12" t="str">
        <f>VLOOKUP(LEFT(L52,1)&amp;LEFT(T52,1),Tables!$A$2:$B$257,2,TRUE)&amp;VLOOKUP(RIGHT(L52,1)&amp;RIGHT(T52,1),Tables!$A$2:$B$257,2,TRUE)</f>
        <v>F0</v>
      </c>
      <c r="Q52" s="13" t="str">
        <f>VLOOKUP(LEFT(M52,1)&amp;LEFT(U52,1),Tables!$A$2:$B$257,2,TRUE)&amp;VLOOKUP(RIGHT(M52,1)&amp;RIGHT(U52,1),Tables!$A$2:$B$257,2,TRUE)</f>
        <v>A8</v>
      </c>
      <c r="R52" s="11" t="str">
        <f>VLOOKUP(LEFT(VLOOKUP(U49,Tables!$A$2:$C$257,3,TRUE),1)&amp;LEFT(R44,1),Tables!$A$2:$B$257,2,TRUE)&amp;VLOOKUP(RIGHT(VLOOKUP(U49,Tables!$A$2:$C$257,3,TRUE),1)&amp;RIGHT(R44,1),Tables!$A$2:$B$257,2,TRUE)</f>
        <v>13</v>
      </c>
      <c r="S52" s="12" t="str">
        <f>VLOOKUP(LEFT(R52,1)&amp;LEFT(S44,1),Tables!$A$2:$B$257,2,TRUE)&amp;VLOOKUP(RIGHT(R52,1)&amp;RIGHT(S44,1),Tables!$A$2:$B$257,2,TRUE)</f>
        <v>CC</v>
      </c>
      <c r="T52" s="12" t="str">
        <f>VLOOKUP(LEFT(S52,1)&amp;LEFT(T44,1),Tables!$A$2:$B$257,2,TRUE)&amp;VLOOKUP(RIGHT(S52,1)&amp;RIGHT(T44,1),Tables!$A$2:$B$257,2,TRUE)</f>
        <v>25</v>
      </c>
      <c r="U52" s="13" t="str">
        <f>VLOOKUP(LEFT(T52,1)&amp;LEFT(U44,1),Tables!$A$2:$B$257,2,TRUE)&amp;VLOOKUP(RIGHT(T52,1)&amp;RIGHT(U44,1),Tables!$A$2:$B$257,2,TRUE)</f>
        <v>74</v>
      </c>
      <c r="V52" s="9"/>
      <c r="W52" s="9"/>
      <c r="X52" s="9"/>
      <c r="Y52" s="9"/>
    </row>
    <row r="53" spans="2:25" ht="19.5" customHeight="1">
      <c r="B53" s="11" t="str">
        <f>VLOOKUP(N49,Tables!$A$2:$C$257,3,TRUE)</f>
        <v>90</v>
      </c>
      <c r="C53" s="12" t="str">
        <f>VLOOKUP(O49,Tables!$A$2:$C$257,3,TRUE)</f>
        <v>AC</v>
      </c>
      <c r="D53" s="12" t="str">
        <f>VLOOKUP(P49,Tables!$A$2:$C$257,3,TRUE)</f>
        <v>32</v>
      </c>
      <c r="E53" s="13" t="str">
        <f>VLOOKUP(Q49,Tables!$A$2:$C$257,3,TRUE)</f>
        <v>59</v>
      </c>
      <c r="F53" s="12" t="str">
        <f>D53</f>
        <v>32</v>
      </c>
      <c r="G53" s="12" t="str">
        <f>E53</f>
        <v>59</v>
      </c>
      <c r="H53" s="12" t="str">
        <f>B53</f>
        <v>90</v>
      </c>
      <c r="I53" s="12" t="str">
        <f>C53</f>
        <v>AC</v>
      </c>
      <c r="J53" s="11" t="str">
        <f>VLOOKUP(VLOOKUP(LEFT(VLOOKUP(F53,Tables!$A$2:$E$257,5,TRUE),1)&amp;LEFT(VLOOKUP(F54,Tables!$A$2:$F$257,6,TRUE),1),Tables!$A$2:$B$257,2,TRUE)&amp;VLOOKUP(LEFT(F51,1)&amp;LEFT(F52,1),Tables!$A$2:$B$257,2,TRUE),Tables!$A$2:$B$257,2,TRUE)&amp;VLOOKUP(VLOOKUP(RIGHT(VLOOKUP(F53,Tables!$A$2:$E$257,5,TRUE),1)&amp;RIGHT(VLOOKUP(F54,Tables!$A$2:$F$257,6,TRUE),1),Tables!$A$2:$B$257,2,TRUE)&amp;VLOOKUP(RIGHT(F51,1)&amp;RIGHT(F52,1),Tables!$A$2:$B$257,2,TRUE),Tables!$A$2:$B$257,2,TRUE)</f>
        <v>B4</v>
      </c>
      <c r="K53" s="12" t="str">
        <f>VLOOKUP(VLOOKUP(LEFT(VLOOKUP(G53,Tables!$A$2:$E$257,5,TRUE),1)&amp;LEFT(VLOOKUP(G54,Tables!$A$2:$F$257,6,TRUE),1),Tables!$A$2:$B$257,2,TRUE)&amp;VLOOKUP(LEFT(G51,1)&amp;LEFT(G52,1),Tables!$A$2:$B$257,2,TRUE),Tables!$A$2:$B$257,2,TRUE)&amp;VLOOKUP(VLOOKUP(RIGHT(VLOOKUP(G53,Tables!$A$2:$E$257,5,TRUE),1)&amp;RIGHT(VLOOKUP(G54,Tables!$A$2:$F$257,6,TRUE),1),Tables!$A$2:$B$257,2,TRUE)&amp;VLOOKUP(RIGHT(G51,1)&amp;RIGHT(G52,1),Tables!$A$2:$B$257,2,TRUE),Tables!$A$2:$B$257,2,TRUE)</f>
        <v>D4</v>
      </c>
      <c r="L53" s="12" t="str">
        <f>VLOOKUP(VLOOKUP(LEFT(VLOOKUP(H53,Tables!$A$2:$E$257,5,TRUE),1)&amp;LEFT(VLOOKUP(H54,Tables!$A$2:$F$257,6,TRUE),1),Tables!$A$2:$B$257,2,TRUE)&amp;VLOOKUP(LEFT(H51,1)&amp;LEFT(H52,1),Tables!$A$2:$B$257,2,TRUE),Tables!$A$2:$B$257,2,TRUE)&amp;VLOOKUP(VLOOKUP(RIGHT(VLOOKUP(H53,Tables!$A$2:$E$257,5,TRUE),1)&amp;RIGHT(VLOOKUP(H54,Tables!$A$2:$F$257,6,TRUE),1),Tables!$A$2:$B$257,2,TRUE)&amp;VLOOKUP(RIGHT(H51,1)&amp;RIGHT(H52,1),Tables!$A$2:$B$257,2,TRUE),Tables!$A$2:$B$257,2,TRUE)</f>
        <v>D1</v>
      </c>
      <c r="M53" s="13" t="str">
        <f>VLOOKUP(VLOOKUP(LEFT(VLOOKUP(I53,Tables!$A$2:$E$257,5,TRUE),1)&amp;LEFT(VLOOKUP(I54,Tables!$A$2:$F$257,6,TRUE),1),Tables!$A$2:$B$257,2,TRUE)&amp;VLOOKUP(LEFT(I51,1)&amp;LEFT(I52,1),Tables!$A$2:$B$257,2,TRUE),Tables!$A$2:$B$257,2,TRUE)&amp;VLOOKUP(VLOOKUP(RIGHT(VLOOKUP(I53,Tables!$A$2:$E$257,5,TRUE),1)&amp;RIGHT(VLOOKUP(I54,Tables!$A$2:$F$257,6,TRUE),1),Tables!$A$2:$B$257,2,TRUE)&amp;VLOOKUP(RIGHT(I51,1)&amp;RIGHT(I52,1),Tables!$A$2:$B$257,2,TRUE),Tables!$A$2:$B$257,2,TRUE)</f>
        <v>F1</v>
      </c>
      <c r="N53" s="11" t="str">
        <f>VLOOKUP(LEFT(J53,1)&amp;LEFT(R53,1),Tables!$A$2:$B$257,2,TRUE)&amp;VLOOKUP(RIGHT(J53,1)&amp;RIGHT(R53,1),Tables!$A$2:$B$257,2,TRUE)</f>
        <v>DD</v>
      </c>
      <c r="O53" s="12" t="str">
        <f>VLOOKUP(LEFT(K53,1)&amp;LEFT(S53,1),Tables!$A$2:$B$257,2,TRUE)&amp;VLOOKUP(RIGHT(K53,1)&amp;RIGHT(S53,1),Tables!$A$2:$B$257,2,TRUE)</f>
        <v>8E</v>
      </c>
      <c r="P53" s="12" t="str">
        <f>VLOOKUP(LEFT(L53,1)&amp;LEFT(T53,1),Tables!$A$2:$B$257,2,TRUE)&amp;VLOOKUP(RIGHT(L53,1)&amp;RIGHT(T53,1),Tables!$A$2:$B$257,2,TRUE)</f>
        <v>B2</v>
      </c>
      <c r="Q53" s="13" t="str">
        <f>VLOOKUP(LEFT(M53,1)&amp;LEFT(U53,1),Tables!$A$2:$B$257,2,TRUE)&amp;VLOOKUP(RIGHT(M53,1)&amp;RIGHT(U53,1),Tables!$A$2:$B$257,2,TRUE)</f>
        <v>1F</v>
      </c>
      <c r="R53" s="11" t="str">
        <f>VLOOKUP(LEFT(VLOOKUP(U50,Tables!$A$2:$C$257,3,TRUE),1)&amp;LEFT(R45,1),Tables!$A$2:$B$257,2,TRUE)&amp;VLOOKUP(RIGHT(VLOOKUP(U50,Tables!$A$2:$C$257,3,TRUE),1)&amp;RIGHT(R45,1),Tables!$A$2:$B$257,2,TRUE)</f>
        <v>69</v>
      </c>
      <c r="S53" s="12" t="str">
        <f>VLOOKUP(LEFT(R53,1)&amp;LEFT(S45,1),Tables!$A$2:$B$257,2,TRUE)&amp;VLOOKUP(RIGHT(R53,1)&amp;RIGHT(S45,1),Tables!$A$2:$B$257,2,TRUE)</f>
        <v>5A</v>
      </c>
      <c r="T53" s="12" t="str">
        <f>VLOOKUP(LEFT(S53,1)&amp;LEFT(T45,1),Tables!$A$2:$B$257,2,TRUE)&amp;VLOOKUP(RIGHT(S53,1)&amp;RIGHT(T45,1),Tables!$A$2:$B$257,2,TRUE)</f>
        <v>63</v>
      </c>
      <c r="U53" s="13" t="str">
        <f>VLOOKUP(LEFT(T53,1)&amp;LEFT(U45,1),Tables!$A$2:$B$257,2,TRUE)&amp;VLOOKUP(RIGHT(T53,1)&amp;RIGHT(U45,1),Tables!$A$2:$B$257,2,TRUE)</f>
        <v>EE</v>
      </c>
      <c r="V53" s="9"/>
      <c r="W53" s="9"/>
      <c r="X53" s="9"/>
      <c r="Y53" s="9"/>
    </row>
    <row r="54" spans="2:25" ht="19.5" customHeight="1">
      <c r="B54" s="17" t="str">
        <f>VLOOKUP(N50,Tables!$A$2:$C$257,3,TRUE)</f>
        <v>17</v>
      </c>
      <c r="C54" s="18" t="str">
        <f>VLOOKUP(O50,Tables!$A$2:$C$257,3,TRUE)</f>
        <v>97</v>
      </c>
      <c r="D54" s="18" t="str">
        <f>VLOOKUP(P50,Tables!$A$2:$C$257,3,TRUE)</f>
        <v>17</v>
      </c>
      <c r="E54" s="19" t="str">
        <f>VLOOKUP(Q50,Tables!$A$2:$C$257,3,TRUE)</f>
        <v>B5</v>
      </c>
      <c r="F54" s="18" t="str">
        <f>E54</f>
        <v>B5</v>
      </c>
      <c r="G54" s="18" t="str">
        <f>B54</f>
        <v>17</v>
      </c>
      <c r="H54" s="18" t="str">
        <f>C54</f>
        <v>97</v>
      </c>
      <c r="I54" s="18" t="str">
        <f>D54</f>
        <v>17</v>
      </c>
      <c r="J54" s="17" t="str">
        <f>VLOOKUP(VLOOKUP(LEFT(VLOOKUP(F54,Tables!$A$2:$E$257,5,TRUE),1)&amp;LEFT(VLOOKUP(F51,Tables!$A$2:$F$257,6,TRUE),1),Tables!$A$2:$B$257,2,TRUE)&amp;VLOOKUP(LEFT(F52,1)&amp;LEFT(F53,1),Tables!$A$2:$B$257,2,TRUE),Tables!$A$2:$B$257,2,TRUE)&amp;VLOOKUP(VLOOKUP(RIGHT(VLOOKUP(F54,Tables!$A$2:$E$257,5,TRUE),1)&amp;RIGHT(VLOOKUP(F51,Tables!$A$2:$F$257,6,TRUE),1),Tables!$A$2:$B$257,2,TRUE)&amp;VLOOKUP(RIGHT(F52,1)&amp;RIGHT(F53,1),Tables!$A$2:$B$257,2,TRUE),Tables!$A$2:$B$257,2,TRUE)</f>
        <v>51</v>
      </c>
      <c r="K54" s="18" t="str">
        <f>VLOOKUP(VLOOKUP(LEFT(VLOOKUP(G54,Tables!$A$2:$E$257,5,TRUE),1)&amp;LEFT(VLOOKUP(G51,Tables!$A$2:$F$257,6,TRUE),1),Tables!$A$2:$B$257,2,TRUE)&amp;VLOOKUP(LEFT(G52,1)&amp;LEFT(G53,1),Tables!$A$2:$B$257,2,TRUE),Tables!$A$2:$B$257,2,TRUE)&amp;VLOOKUP(VLOOKUP(RIGHT(VLOOKUP(G54,Tables!$A$2:$E$257,5,TRUE),1)&amp;RIGHT(VLOOKUP(G51,Tables!$A$2:$F$257,6,TRUE),1),Tables!$A$2:$B$257,2,TRUE)&amp;VLOOKUP(RIGHT(G52,1)&amp;RIGHT(G53,1),Tables!$A$2:$B$257,2,TRUE),Tables!$A$2:$B$257,2,TRUE)</f>
        <v>15</v>
      </c>
      <c r="L54" s="18" t="str">
        <f>VLOOKUP(VLOOKUP(LEFT(VLOOKUP(H54,Tables!$A$2:$E$257,5,TRUE),1)&amp;LEFT(VLOOKUP(H51,Tables!$A$2:$F$257,6,TRUE),1),Tables!$A$2:$B$257,2,TRUE)&amp;VLOOKUP(LEFT(H52,1)&amp;LEFT(H53,1),Tables!$A$2:$B$257,2,TRUE),Tables!$A$2:$B$257,2,TRUE)&amp;VLOOKUP(VLOOKUP(RIGHT(VLOOKUP(H54,Tables!$A$2:$E$257,5,TRUE),1)&amp;RIGHT(VLOOKUP(H51,Tables!$A$2:$F$257,6,TRUE),1),Tables!$A$2:$B$257,2,TRUE)&amp;VLOOKUP(RIGHT(H52,1)&amp;RIGHT(H53,1),Tables!$A$2:$B$257,2,TRUE),Tables!$A$2:$B$257,2,TRUE)</f>
        <v>4A</v>
      </c>
      <c r="M54" s="19" t="str">
        <f>VLOOKUP(VLOOKUP(LEFT(VLOOKUP(I54,Tables!$A$2:$E$257,5,TRUE),1)&amp;LEFT(VLOOKUP(I51,Tables!$A$2:$F$257,6,TRUE),1),Tables!$A$2:$B$257,2,TRUE)&amp;VLOOKUP(LEFT(I52,1)&amp;LEFT(I53,1),Tables!$A$2:$B$257,2,TRUE),Tables!$A$2:$B$257,2,TRUE)&amp;VLOOKUP(VLOOKUP(RIGHT(VLOOKUP(I54,Tables!$A$2:$E$257,5,TRUE),1)&amp;RIGHT(VLOOKUP(I51,Tables!$A$2:$F$257,6,TRUE),1),Tables!$A$2:$B$257,2,TRUE)&amp;VLOOKUP(RIGHT(I52,1)&amp;RIGHT(I53,1),Tables!$A$2:$B$257,2,TRUE),Tables!$A$2:$B$257,2,TRUE)</f>
        <v>CE</v>
      </c>
      <c r="N54" s="17" t="str">
        <f>VLOOKUP(LEFT(J54,1)&amp;LEFT(R54,1),Tables!$A$2:$B$257,2,TRUE)&amp;VLOOKUP(RIGHT(J54,1)&amp;RIGHT(R54,1),Tables!$A$2:$B$257,2,TRUE)</f>
        <v>36</v>
      </c>
      <c r="O54" s="18" t="str">
        <f>VLOOKUP(LEFT(K54,1)&amp;LEFT(S54,1),Tables!$A$2:$B$257,2,TRUE)&amp;VLOOKUP(RIGHT(K54,1)&amp;RIGHT(S54,1),Tables!$A$2:$B$257,2,TRUE)</f>
        <v>64</v>
      </c>
      <c r="P54" s="18" t="str">
        <f>VLOOKUP(LEFT(L54,1)&amp;LEFT(T54,1),Tables!$A$2:$B$257,2,TRUE)&amp;VLOOKUP(RIGHT(L54,1)&amp;RIGHT(T54,1),Tables!$A$2:$B$257,2,TRUE)</f>
        <v>DF</v>
      </c>
      <c r="Q54" s="19" t="str">
        <f>VLOOKUP(LEFT(M54,1)&amp;LEFT(U54,1),Tables!$A$2:$B$257,2,TRUE)&amp;VLOOKUP(RIGHT(M54,1)&amp;RIGHT(U54,1),Tables!$A$2:$B$257,2,TRUE)</f>
        <v>DB</v>
      </c>
      <c r="R54" s="17" t="str">
        <f>VLOOKUP(LEFT(VLOOKUP(U47,Tables!$A$2:$C$257,3,TRUE),1)&amp;LEFT(R46,1),Tables!$A$2:$B$257,2,TRUE)&amp;VLOOKUP(RIGHT(VLOOKUP(U47,Tables!$A$2:$C$257,3,TRUE),1)&amp;RIGHT(R46,1),Tables!$A$2:$B$257,2,TRUE)</f>
        <v>67</v>
      </c>
      <c r="S54" s="18" t="str">
        <f>VLOOKUP(LEFT(R54,1)&amp;LEFT(S46,1),Tables!$A$2:$B$257,2,TRUE)&amp;VLOOKUP(RIGHT(R54,1)&amp;RIGHT(S46,1),Tables!$A$2:$B$257,2,TRUE)</f>
        <v>71</v>
      </c>
      <c r="T54" s="18" t="str">
        <f>VLOOKUP(LEFT(S54,1)&amp;LEFT(T46,1),Tables!$A$2:$B$257,2,TRUE)&amp;VLOOKUP(RIGHT(S54,1)&amp;RIGHT(T46,1),Tables!$A$2:$B$257,2,TRUE)</f>
        <v>95</v>
      </c>
      <c r="U54" s="19" t="str">
        <f>VLOOKUP(LEFT(T54,1)&amp;LEFT(U46,1),Tables!$A$2:$B$257,2,TRUE)&amp;VLOOKUP(RIGHT(T54,1)&amp;RIGHT(U46,1),Tables!$A$2:$B$257,2,TRUE)</f>
        <v>15</v>
      </c>
      <c r="V54" s="9"/>
      <c r="W54" s="9"/>
      <c r="X54" s="9"/>
      <c r="Y54" s="9"/>
    </row>
    <row r="55" spans="1:25" ht="19.5" customHeight="1">
      <c r="A55" s="5" t="s">
        <v>303</v>
      </c>
      <c r="B55" s="14" t="str">
        <f>VLOOKUP(N51,Tables!$A$2:$C$257,3,TRUE)</f>
        <v>33</v>
      </c>
      <c r="C55" s="15" t="str">
        <f>VLOOKUP(O51,Tables!$A$2:$C$257,3,TRUE)</f>
        <v>53</v>
      </c>
      <c r="D55" s="15" t="str">
        <f>VLOOKUP(P51,Tables!$A$2:$C$257,3,TRUE)</f>
        <v>0F</v>
      </c>
      <c r="E55" s="16" t="str">
        <f>VLOOKUP(Q51,Tables!$A$2:$C$257,3,TRUE)</f>
        <v>6E</v>
      </c>
      <c r="F55" s="15" t="str">
        <f>B55</f>
        <v>33</v>
      </c>
      <c r="G55" s="15" t="str">
        <f>C55</f>
        <v>53</v>
      </c>
      <c r="H55" s="15" t="str">
        <f>D55</f>
        <v>0F</v>
      </c>
      <c r="I55" s="15" t="str">
        <f>E55</f>
        <v>6E</v>
      </c>
      <c r="J55" s="14" t="str">
        <f>VLOOKUP(VLOOKUP(LEFT(VLOOKUP(F55,Tables!$A$2:$E$257,5,TRUE),1)&amp;LEFT(VLOOKUP(F56,Tables!$A$2:$F$257,6,TRUE),1),Tables!$A$2:$B$257,2,TRUE)&amp;VLOOKUP(LEFT(F57,1)&amp;LEFT(F58,1),Tables!$A$2:$B$257,2,TRUE),Tables!$A$2:$B$257,2,TRUE)&amp;VLOOKUP(VLOOKUP(RIGHT(VLOOKUP(F55,Tables!$A$2:$E$257,5,TRUE),1)&amp;RIGHT(VLOOKUP(F56,Tables!$A$2:$F$257,6,TRUE),1),Tables!$A$2:$B$257,2,TRUE)&amp;VLOOKUP(RIGHT(F57,1)&amp;RIGHT(F58,1),Tables!$A$2:$B$257,2,TRUE),Tables!$A$2:$B$257,2,TRUE)</f>
        <v>2A</v>
      </c>
      <c r="K55" s="15" t="str">
        <f>VLOOKUP(VLOOKUP(LEFT(VLOOKUP(G55,Tables!$A$2:$E$257,5,TRUE),1)&amp;LEFT(VLOOKUP(G56,Tables!$A$2:$F$257,6,TRUE),1),Tables!$A$2:$B$257,2,TRUE)&amp;VLOOKUP(LEFT(G57,1)&amp;LEFT(G58,1),Tables!$A$2:$B$257,2,TRUE),Tables!$A$2:$B$257,2,TRUE)&amp;VLOOKUP(VLOOKUP(RIGHT(VLOOKUP(G55,Tables!$A$2:$E$257,5,TRUE),1)&amp;RIGHT(VLOOKUP(G56,Tables!$A$2:$F$257,6,TRUE),1),Tables!$A$2:$B$257,2,TRUE)&amp;VLOOKUP(RIGHT(G57,1)&amp;RIGHT(G58,1),Tables!$A$2:$B$257,2,TRUE),Tables!$A$2:$B$257,2,TRUE)</f>
        <v>EC</v>
      </c>
      <c r="L55" s="15" t="str">
        <f>VLOOKUP(VLOOKUP(LEFT(VLOOKUP(H55,Tables!$A$2:$E$257,5,TRUE),1)&amp;LEFT(VLOOKUP(H56,Tables!$A$2:$F$257,6,TRUE),1),Tables!$A$2:$B$257,2,TRUE)&amp;VLOOKUP(LEFT(H57,1)&amp;LEFT(H58,1),Tables!$A$2:$B$257,2,TRUE),Tables!$A$2:$B$257,2,TRUE)&amp;VLOOKUP(VLOOKUP(RIGHT(VLOOKUP(H55,Tables!$A$2:$E$257,5,TRUE),1)&amp;RIGHT(VLOOKUP(H56,Tables!$A$2:$F$257,6,TRUE),1),Tables!$A$2:$B$257,2,TRUE)&amp;VLOOKUP(RIGHT(H57,1)&amp;RIGHT(H58,1),Tables!$A$2:$B$257,2,TRUE),Tables!$A$2:$B$257,2,TRUE)</f>
        <v>C1</v>
      </c>
      <c r="M55" s="16" t="str">
        <f>VLOOKUP(VLOOKUP(LEFT(VLOOKUP(I55,Tables!$A$2:$E$257,5,TRUE),1)&amp;LEFT(VLOOKUP(I56,Tables!$A$2:$F$257,6,TRUE),1),Tables!$A$2:$B$257,2,TRUE)&amp;VLOOKUP(LEFT(I57,1)&amp;LEFT(I58,1),Tables!$A$2:$B$257,2,TRUE),Tables!$A$2:$B$257,2,TRUE)&amp;VLOOKUP(VLOOKUP(RIGHT(VLOOKUP(I55,Tables!$A$2:$E$257,5,TRUE),1)&amp;RIGHT(VLOOKUP(I56,Tables!$A$2:$F$257,6,TRUE),1),Tables!$A$2:$B$257,2,TRUE)&amp;VLOOKUP(RIGHT(I57,1)&amp;RIGHT(I58,1),Tables!$A$2:$B$257,2,TRUE),Tables!$A$2:$B$257,2,TRUE)</f>
        <v>03</v>
      </c>
      <c r="N55" s="14" t="str">
        <f>VLOOKUP(LEFT(J55,1)&amp;LEFT(R55,1),Tables!$A$2:$B$257,2,TRUE)&amp;VLOOKUP(RIGHT(J55,1)&amp;RIGHT(R55,1),Tables!$A$2:$B$257,2,TRUE)</f>
        <v>72</v>
      </c>
      <c r="O55" s="15" t="str">
        <f>VLOOKUP(LEFT(K55,1)&amp;LEFT(S55,1),Tables!$A$2:$B$257,2,TRUE)&amp;VLOOKUP(RIGHT(K55,1)&amp;RIGHT(S55,1),Tables!$A$2:$B$257,2,TRUE)</f>
        <v>C2</v>
      </c>
      <c r="P55" s="15" t="str">
        <f>VLOOKUP(LEFT(L55,1)&amp;LEFT(T55,1),Tables!$A$2:$B$257,2,TRUE)&amp;VLOOKUP(RIGHT(L55,1)&amp;RIGHT(T55,1),Tables!$A$2:$B$257,2,TRUE)</f>
        <v>BF</v>
      </c>
      <c r="Q55" s="16" t="str">
        <f>VLOOKUP(LEFT(M55,1)&amp;LEFT(U55,1),Tables!$A$2:$B$257,2,TRUE)&amp;VLOOKUP(RIGHT(M55,1)&amp;RIGHT(U55,1),Tables!$A$2:$B$257,2,TRUE)</f>
        <v>24</v>
      </c>
      <c r="R55" s="14" t="str">
        <f>VLOOKUP(LEFT(VLOOKUP(U51,Tables!$A$2:$C$257,3,TRUE),1)&amp;LEFT(R47,1),Tables!$A$2:$B$257,2,TRUE)&amp;VLOOKUP(RIGHT(VLOOKUP(U51,Tables!$A$2:$C$257,3,TRUE),1)&amp;RIGHT(R47,1),Tables!$A$2:$B$257,2,TRUE)</f>
        <v>58</v>
      </c>
      <c r="S55" s="15" t="str">
        <f>VLOOKUP(LEFT(R55,1)&amp;LEFT(S47,1),Tables!$A$2:$B$257,2,TRUE)&amp;VLOOKUP(RIGHT(R55,1)&amp;RIGHT(S47,1),Tables!$A$2:$B$257,2,TRUE)</f>
        <v>2E</v>
      </c>
      <c r="T55" s="15" t="str">
        <f>VLOOKUP(LEFT(S55,1)&amp;LEFT(T47,1),Tables!$A$2:$B$257,2,TRUE)&amp;VLOOKUP(RIGHT(S55,1)&amp;RIGHT(T47,1),Tables!$A$2:$B$257,2,TRUE)</f>
        <v>7E</v>
      </c>
      <c r="U55" s="16" t="str">
        <f>VLOOKUP(LEFT(T55,1)&amp;LEFT(U47,1),Tables!$A$2:$B$257,2,TRUE)&amp;VLOOKUP(RIGHT(T55,1)&amp;RIGHT(U47,1),Tables!$A$2:$B$257,2,TRUE)</f>
        <v>27</v>
      </c>
      <c r="V55" s="20"/>
      <c r="W55" s="20"/>
      <c r="X55" s="20"/>
      <c r="Y55" s="20"/>
    </row>
    <row r="56" spans="1:25" ht="19.5" customHeight="1">
      <c r="A56" s="6"/>
      <c r="B56" s="11" t="str">
        <f>VLOOKUP(N52,Tables!$A$2:$C$257,3,TRUE)</f>
        <v>C1</v>
      </c>
      <c r="C56" s="12" t="str">
        <f>VLOOKUP(O52,Tables!$A$2:$C$257,3,TRUE)</f>
        <v>B7</v>
      </c>
      <c r="D56" s="12" t="str">
        <f>VLOOKUP(P52,Tables!$A$2:$C$257,3,TRUE)</f>
        <v>8C</v>
      </c>
      <c r="E56" s="13" t="str">
        <f>VLOOKUP(Q52,Tables!$A$2:$C$257,3,TRUE)</f>
        <v>C2</v>
      </c>
      <c r="F56" s="12" t="str">
        <f>C56</f>
        <v>B7</v>
      </c>
      <c r="G56" s="12" t="str">
        <f>D56</f>
        <v>8C</v>
      </c>
      <c r="H56" s="12" t="str">
        <f>E56</f>
        <v>C2</v>
      </c>
      <c r="I56" s="12" t="str">
        <f>B56</f>
        <v>C1</v>
      </c>
      <c r="J56" s="11" t="str">
        <f>VLOOKUP(VLOOKUP(LEFT(VLOOKUP(F56,Tables!$A$2:$E$257,5,TRUE),1)&amp;LEFT(VLOOKUP(F57,Tables!$A$2:$F$257,6,TRUE),1),Tables!$A$2:$B$257,2,TRUE)&amp;VLOOKUP(LEFT(F58,1)&amp;LEFT(F55,1),Tables!$A$2:$B$257,2,TRUE),Tables!$A$2:$B$257,2,TRUE)&amp;VLOOKUP(VLOOKUP(RIGHT(VLOOKUP(F56,Tables!$A$2:$E$257,5,TRUE),1)&amp;RIGHT(VLOOKUP(F57,Tables!$A$2:$F$257,6,TRUE),1),Tables!$A$2:$B$257,2,TRUE)&amp;VLOOKUP(RIGHT(F58,1)&amp;RIGHT(F55,1),Tables!$A$2:$B$257,2,TRUE),Tables!$A$2:$B$257,2,TRUE)</f>
        <v>A6</v>
      </c>
      <c r="K56" s="12" t="str">
        <f>VLOOKUP(VLOOKUP(LEFT(VLOOKUP(G56,Tables!$A$2:$E$257,5,TRUE),1)&amp;LEFT(VLOOKUP(G57,Tables!$A$2:$F$257,6,TRUE),1),Tables!$A$2:$B$257,2,TRUE)&amp;VLOOKUP(LEFT(G58,1)&amp;LEFT(G55,1),Tables!$A$2:$B$257,2,TRUE),Tables!$A$2:$B$257,2,TRUE)&amp;VLOOKUP(VLOOKUP(RIGHT(VLOOKUP(G56,Tables!$A$2:$E$257,5,TRUE),1)&amp;RIGHT(VLOOKUP(G57,Tables!$A$2:$F$257,6,TRUE),1),Tables!$A$2:$B$257,2,TRUE)&amp;VLOOKUP(RIGHT(G58,1)&amp;RIGHT(G55,1),Tables!$A$2:$B$257,2,TRUE),Tables!$A$2:$B$257,2,TRUE)</f>
        <v>0E</v>
      </c>
      <c r="L56" s="12" t="str">
        <f>VLOOKUP(VLOOKUP(LEFT(VLOOKUP(H56,Tables!$A$2:$E$257,5,TRUE),1)&amp;LEFT(VLOOKUP(H57,Tables!$A$2:$F$257,6,TRUE),1),Tables!$A$2:$B$257,2,TRUE)&amp;VLOOKUP(LEFT(H58,1)&amp;LEFT(H55,1),Tables!$A$2:$B$257,2,TRUE),Tables!$A$2:$B$257,2,TRUE)&amp;VLOOKUP(VLOOKUP(RIGHT(VLOOKUP(H56,Tables!$A$2:$E$257,5,TRUE),1)&amp;RIGHT(VLOOKUP(H57,Tables!$A$2:$F$257,6,TRUE),1),Tables!$A$2:$B$257,2,TRUE)&amp;VLOOKUP(RIGHT(H58,1)&amp;RIGHT(H55,1),Tables!$A$2:$B$257,2,TRUE),Tables!$A$2:$B$257,2,TRUE)</f>
        <v>8B</v>
      </c>
      <c r="M56" s="13" t="str">
        <f>VLOOKUP(VLOOKUP(LEFT(VLOOKUP(I56,Tables!$A$2:$E$257,5,TRUE),1)&amp;LEFT(VLOOKUP(I57,Tables!$A$2:$F$257,6,TRUE),1),Tables!$A$2:$B$257,2,TRUE)&amp;VLOOKUP(LEFT(I58,1)&amp;LEFT(I55,1),Tables!$A$2:$B$257,2,TRUE),Tables!$A$2:$B$257,2,TRUE)&amp;VLOOKUP(VLOOKUP(RIGHT(VLOOKUP(I56,Tables!$A$2:$E$257,5,TRUE),1)&amp;RIGHT(VLOOKUP(I57,Tables!$A$2:$F$257,6,TRUE),1),Tables!$A$2:$B$257,2,TRUE)&amp;VLOOKUP(RIGHT(I58,1)&amp;RIGHT(I55,1),Tables!$A$2:$B$257,2,TRUE),Tables!$A$2:$B$257,2,TRUE)</f>
        <v>42</v>
      </c>
      <c r="N56" s="11" t="str">
        <f>VLOOKUP(LEFT(J56,1)&amp;LEFT(R56,1),Tables!$A$2:$B$257,2,TRUE)&amp;VLOOKUP(RIGHT(J56,1)&amp;RIGHT(R56,1),Tables!$A$2:$B$257,2,TRUE)</f>
        <v>20</v>
      </c>
      <c r="O56" s="12" t="str">
        <f>VLOOKUP(LEFT(K56,1)&amp;LEFT(S56,1),Tables!$A$2:$B$257,2,TRUE)&amp;VLOOKUP(RIGHT(K56,1)&amp;RIGHT(S56,1),Tables!$A$2:$B$257,2,TRUE)</f>
        <v>21</v>
      </c>
      <c r="P56" s="12" t="str">
        <f>VLOOKUP(LEFT(L56,1)&amp;LEFT(T56,1),Tables!$A$2:$B$257,2,TRUE)&amp;VLOOKUP(RIGHT(L56,1)&amp;RIGHT(T56,1),Tables!$A$2:$B$257,2,TRUE)</f>
        <v>81</v>
      </c>
      <c r="Q56" s="13" t="str">
        <f>VLOOKUP(LEFT(M56,1)&amp;LEFT(U56,1),Tables!$A$2:$B$257,2,TRUE)&amp;VLOOKUP(RIGHT(M56,1)&amp;RIGHT(U56,1),Tables!$A$2:$B$257,2,TRUE)</f>
        <v>8D</v>
      </c>
      <c r="R56" s="11" t="str">
        <f>VLOOKUP(LEFT(VLOOKUP(U52,Tables!$A$2:$C$257,3,TRUE),1)&amp;LEFT(R48,1),Tables!$A$2:$B$257,2,TRUE)&amp;VLOOKUP(RIGHT(VLOOKUP(U52,Tables!$A$2:$C$257,3,TRUE),1)&amp;RIGHT(R48,1),Tables!$A$2:$B$257,2,TRUE)</f>
        <v>86</v>
      </c>
      <c r="S56" s="12" t="str">
        <f>VLOOKUP(LEFT(R56,1)&amp;LEFT(S48,1),Tables!$A$2:$B$257,2,TRUE)&amp;VLOOKUP(RIGHT(R56,1)&amp;RIGHT(S48,1),Tables!$A$2:$B$257,2,TRUE)</f>
        <v>2F</v>
      </c>
      <c r="T56" s="12" t="str">
        <f>VLOOKUP(LEFT(S56,1)&amp;LEFT(T48,1),Tables!$A$2:$B$257,2,TRUE)&amp;VLOOKUP(RIGHT(S56,1)&amp;RIGHT(T48,1),Tables!$A$2:$B$257,2,TRUE)</f>
        <v>0A</v>
      </c>
      <c r="U56" s="13" t="str">
        <f>VLOOKUP(LEFT(T56,1)&amp;LEFT(U48,1),Tables!$A$2:$B$257,2,TRUE)&amp;VLOOKUP(RIGHT(T56,1)&amp;RIGHT(U48,1),Tables!$A$2:$B$257,2,TRUE)</f>
        <v>CF</v>
      </c>
      <c r="V56" s="10"/>
      <c r="W56" s="10"/>
      <c r="X56" s="10"/>
      <c r="Y56" s="10"/>
    </row>
    <row r="57" spans="1:25" ht="19.5" customHeight="1">
      <c r="A57" s="6"/>
      <c r="B57" s="11" t="str">
        <f>VLOOKUP(N53,Tables!$A$2:$C$257,3,TRUE)</f>
        <v>C1</v>
      </c>
      <c r="C57" s="12" t="str">
        <f>VLOOKUP(O53,Tables!$A$2:$C$257,3,TRUE)</f>
        <v>19</v>
      </c>
      <c r="D57" s="12" t="str">
        <f>VLOOKUP(P53,Tables!$A$2:$C$257,3,TRUE)</f>
        <v>37</v>
      </c>
      <c r="E57" s="13" t="str">
        <f>VLOOKUP(Q53,Tables!$A$2:$C$257,3,TRUE)</f>
        <v>C0</v>
      </c>
      <c r="F57" s="12" t="str">
        <f>D57</f>
        <v>37</v>
      </c>
      <c r="G57" s="12" t="str">
        <f>E57</f>
        <v>C0</v>
      </c>
      <c r="H57" s="12" t="str">
        <f>B57</f>
        <v>C1</v>
      </c>
      <c r="I57" s="12" t="str">
        <f>C57</f>
        <v>19</v>
      </c>
      <c r="J57" s="11" t="str">
        <f>VLOOKUP(VLOOKUP(LEFT(VLOOKUP(F57,Tables!$A$2:$E$257,5,TRUE),1)&amp;LEFT(VLOOKUP(F58,Tables!$A$2:$F$257,6,TRUE),1),Tables!$A$2:$B$257,2,TRUE)&amp;VLOOKUP(LEFT(F55,1)&amp;LEFT(F56,1),Tables!$A$2:$B$257,2,TRUE),Tables!$A$2:$B$257,2,TRUE)&amp;VLOOKUP(VLOOKUP(RIGHT(VLOOKUP(F57,Tables!$A$2:$E$257,5,TRUE),1)&amp;RIGHT(VLOOKUP(F58,Tables!$A$2:$F$257,6,TRUE),1),Tables!$A$2:$B$257,2,TRUE)&amp;VLOOKUP(RIGHT(F55,1)&amp;RIGHT(F56,1),Tables!$A$2:$B$257,2,TRUE),Tables!$A$2:$B$257,2,TRUE)</f>
        <v>3A</v>
      </c>
      <c r="K57" s="12" t="str">
        <f>VLOOKUP(VLOOKUP(LEFT(VLOOKUP(G57,Tables!$A$2:$E$257,5,TRUE),1)&amp;LEFT(VLOOKUP(G58,Tables!$A$2:$F$257,6,TRUE),1),Tables!$A$2:$B$257,2,TRUE)&amp;VLOOKUP(LEFT(G55,1)&amp;LEFT(G56,1),Tables!$A$2:$B$257,2,TRUE),Tables!$A$2:$B$257,2,TRUE)&amp;VLOOKUP(VLOOKUP(RIGHT(VLOOKUP(G57,Tables!$A$2:$E$257,5,TRUE),1)&amp;RIGHT(VLOOKUP(G58,Tables!$A$2:$F$257,6,TRUE),1),Tables!$A$2:$B$257,2,TRUE)&amp;VLOOKUP(RIGHT(G55,1)&amp;RIGHT(G56,1),Tables!$A$2:$B$257,2,TRUE),Tables!$A$2:$B$257,2,TRUE)</f>
        <v>4B</v>
      </c>
      <c r="L57" s="12" t="str">
        <f>VLOOKUP(VLOOKUP(LEFT(VLOOKUP(H57,Tables!$A$2:$E$257,5,TRUE),1)&amp;LEFT(VLOOKUP(H58,Tables!$A$2:$F$257,6,TRUE),1),Tables!$A$2:$B$257,2,TRUE)&amp;VLOOKUP(LEFT(H55,1)&amp;LEFT(H56,1),Tables!$A$2:$B$257,2,TRUE),Tables!$A$2:$B$257,2,TRUE)&amp;VLOOKUP(VLOOKUP(RIGHT(VLOOKUP(H57,Tables!$A$2:$E$257,5,TRUE),1)&amp;RIGHT(VLOOKUP(H58,Tables!$A$2:$F$257,6,TRUE),1),Tables!$A$2:$B$257,2,TRUE)&amp;VLOOKUP(RIGHT(H55,1)&amp;RIGHT(H56,1),Tables!$A$2:$B$257,2,TRUE),Tables!$A$2:$B$257,2,TRUE)</f>
        <v>91</v>
      </c>
      <c r="M57" s="13" t="str">
        <f>VLOOKUP(VLOOKUP(LEFT(VLOOKUP(I57,Tables!$A$2:$E$257,5,TRUE),1)&amp;LEFT(VLOOKUP(I58,Tables!$A$2:$F$257,6,TRUE),1),Tables!$A$2:$B$257,2,TRUE)&amp;VLOOKUP(LEFT(I55,1)&amp;LEFT(I56,1),Tables!$A$2:$B$257,2,TRUE),Tables!$A$2:$B$257,2,TRUE)&amp;VLOOKUP(VLOOKUP(RIGHT(VLOOKUP(I57,Tables!$A$2:$E$257,5,TRUE),1)&amp;RIGHT(VLOOKUP(I58,Tables!$A$2:$F$257,6,TRUE),1),Tables!$A$2:$B$257,2,TRUE)&amp;VLOOKUP(RIGHT(I55,1)&amp;RIGHT(I56,1),Tables!$A$2:$B$257,2,TRUE),Tables!$A$2:$B$257,2,TRUE)</f>
        <v>24</v>
      </c>
      <c r="N57" s="11" t="str">
        <f>VLOOKUP(LEFT(J57,1)&amp;LEFT(R57,1),Tables!$A$2:$B$257,2,TRUE)&amp;VLOOKUP(RIGHT(J57,1)&amp;RIGHT(R57,1),Tables!$A$2:$B$257,2,TRUE)</f>
        <v>F0</v>
      </c>
      <c r="O57" s="12" t="str">
        <f>VLOOKUP(LEFT(K57,1)&amp;LEFT(S57,1),Tables!$A$2:$B$257,2,TRUE)&amp;VLOOKUP(RIGHT(K57,1)&amp;RIGHT(S57,1),Tables!$A$2:$B$257,2,TRUE)</f>
        <v>7A</v>
      </c>
      <c r="P57" s="12" t="str">
        <f>VLOOKUP(LEFT(L57,1)&amp;LEFT(T57,1),Tables!$A$2:$B$257,2,TRUE)&amp;VLOOKUP(RIGHT(L57,1)&amp;RIGHT(T57,1),Tables!$A$2:$B$257,2,TRUE)</f>
        <v>60</v>
      </c>
      <c r="Q57" s="13" t="str">
        <f>VLOOKUP(LEFT(M57,1)&amp;LEFT(U57,1),Tables!$A$2:$B$257,2,TRUE)&amp;VLOOKUP(RIGHT(M57,1)&amp;RIGHT(U57,1),Tables!$A$2:$B$257,2,TRUE)</f>
        <v>57</v>
      </c>
      <c r="R57" s="11" t="str">
        <f>VLOOKUP(LEFT(VLOOKUP(U53,Tables!$A$2:$C$257,3,TRUE),1)&amp;LEFT(R49,1),Tables!$A$2:$B$257,2,TRUE)&amp;VLOOKUP(RIGHT(VLOOKUP(U53,Tables!$A$2:$C$257,3,TRUE),1)&amp;RIGHT(R49,1),Tables!$A$2:$B$257,2,TRUE)</f>
        <v>CA</v>
      </c>
      <c r="S57" s="12" t="str">
        <f>VLOOKUP(LEFT(R57,1)&amp;LEFT(S49,1),Tables!$A$2:$B$257,2,TRUE)&amp;VLOOKUP(RIGHT(R57,1)&amp;RIGHT(S49,1),Tables!$A$2:$B$257,2,TRUE)</f>
        <v>31</v>
      </c>
      <c r="T57" s="12" t="str">
        <f>VLOOKUP(LEFT(S57,1)&amp;LEFT(T49,1),Tables!$A$2:$B$257,2,TRUE)&amp;VLOOKUP(RIGHT(S57,1)&amp;RIGHT(T49,1),Tables!$A$2:$B$257,2,TRUE)</f>
        <v>F1</v>
      </c>
      <c r="U57" s="13" t="str">
        <f>VLOOKUP(LEFT(T57,1)&amp;LEFT(U49,1),Tables!$A$2:$B$257,2,TRUE)&amp;VLOOKUP(RIGHT(T57,1)&amp;RIGHT(U49,1),Tables!$A$2:$B$257,2,TRUE)</f>
        <v>73</v>
      </c>
      <c r="V57" s="10"/>
      <c r="W57" s="10"/>
      <c r="X57" s="10"/>
      <c r="Y57" s="10"/>
    </row>
    <row r="58" spans="1:25" ht="19.5" customHeight="1">
      <c r="A58" s="3"/>
      <c r="B58" s="17" t="str">
        <f>VLOOKUP(N54,Tables!$A$2:$C$257,3,TRUE)</f>
        <v>05</v>
      </c>
      <c r="C58" s="18" t="str">
        <f>VLOOKUP(O54,Tables!$A$2:$C$257,3,TRUE)</f>
        <v>43</v>
      </c>
      <c r="D58" s="18" t="str">
        <f>VLOOKUP(P54,Tables!$A$2:$C$257,3,TRUE)</f>
        <v>9E</v>
      </c>
      <c r="E58" s="19" t="str">
        <f>VLOOKUP(Q54,Tables!$A$2:$C$257,3,TRUE)</f>
        <v>B9</v>
      </c>
      <c r="F58" s="18" t="str">
        <f>E58</f>
        <v>B9</v>
      </c>
      <c r="G58" s="18" t="str">
        <f>B58</f>
        <v>05</v>
      </c>
      <c r="H58" s="18" t="str">
        <f>C58</f>
        <v>43</v>
      </c>
      <c r="I58" s="18" t="str">
        <f>D58</f>
        <v>9E</v>
      </c>
      <c r="J58" s="17" t="str">
        <f>VLOOKUP(VLOOKUP(LEFT(VLOOKUP(F58,Tables!$A$2:$E$257,5,TRUE),1)&amp;LEFT(VLOOKUP(F55,Tables!$A$2:$F$257,6,TRUE),1),Tables!$A$2:$B$257,2,TRUE)&amp;VLOOKUP(LEFT(F56,1)&amp;LEFT(F57,1),Tables!$A$2:$B$257,2,TRUE),Tables!$A$2:$B$257,2,TRUE)&amp;VLOOKUP(VLOOKUP(RIGHT(VLOOKUP(F58,Tables!$A$2:$E$257,5,TRUE),1)&amp;RIGHT(VLOOKUP(F55,Tables!$A$2:$F$257,6,TRUE),1),Tables!$A$2:$B$257,2,TRUE)&amp;VLOOKUP(RIGHT(F56,1)&amp;RIGHT(F57,1),Tables!$A$2:$B$257,2,TRUE),Tables!$A$2:$B$257,2,TRUE)</f>
        <v>BC</v>
      </c>
      <c r="K58" s="18" t="str">
        <f>VLOOKUP(VLOOKUP(LEFT(VLOOKUP(G58,Tables!$A$2:$E$257,5,TRUE),1)&amp;LEFT(VLOOKUP(G55,Tables!$A$2:$F$257,6,TRUE),1),Tables!$A$2:$B$257,2,TRUE)&amp;VLOOKUP(LEFT(G56,1)&amp;LEFT(G57,1),Tables!$A$2:$B$257,2,TRUE),Tables!$A$2:$B$257,2,TRUE)&amp;VLOOKUP(VLOOKUP(RIGHT(VLOOKUP(G58,Tables!$A$2:$E$257,5,TRUE),1)&amp;RIGHT(VLOOKUP(G55,Tables!$A$2:$F$257,6,TRUE),1),Tables!$A$2:$B$257,2,TRUE)&amp;VLOOKUP(RIGHT(G56,1)&amp;RIGHT(G57,1),Tables!$A$2:$B$257,2,TRUE),Tables!$A$2:$B$257,2,TRUE)</f>
        <v>B3</v>
      </c>
      <c r="L58" s="18" t="str">
        <f>VLOOKUP(VLOOKUP(LEFT(VLOOKUP(H58,Tables!$A$2:$E$257,5,TRUE),1)&amp;LEFT(VLOOKUP(H55,Tables!$A$2:$F$257,6,TRUE),1),Tables!$A$2:$B$257,2,TRUE)&amp;VLOOKUP(LEFT(H56,1)&amp;LEFT(H57,1),Tables!$A$2:$B$257,2,TRUE),Tables!$A$2:$B$257,2,TRUE)&amp;VLOOKUP(VLOOKUP(RIGHT(VLOOKUP(H58,Tables!$A$2:$E$257,5,TRUE),1)&amp;RIGHT(VLOOKUP(H55,Tables!$A$2:$F$257,6,TRUE),1),Tables!$A$2:$B$257,2,TRUE)&amp;VLOOKUP(RIGHT(H56,1)&amp;RIGHT(H57,1),Tables!$A$2:$B$257,2,TRUE),Tables!$A$2:$B$257,2,TRUE)</f>
        <v>94</v>
      </c>
      <c r="M58" s="19" t="str">
        <f>VLOOKUP(VLOOKUP(LEFT(VLOOKUP(I58,Tables!$A$2:$E$257,5,TRUE),1)&amp;LEFT(VLOOKUP(I55,Tables!$A$2:$F$257,6,TRUE),1),Tables!$A$2:$B$257,2,TRUE)&amp;VLOOKUP(LEFT(I56,1)&amp;LEFT(I57,1),Tables!$A$2:$B$257,2,TRUE),Tables!$A$2:$B$257,2,TRUE)&amp;VLOOKUP(VLOOKUP(RIGHT(VLOOKUP(I58,Tables!$A$2:$E$257,5,TRUE),1)&amp;RIGHT(VLOOKUP(I55,Tables!$A$2:$F$257,6,TRUE),1),Tables!$A$2:$B$257,2,TRUE)&amp;VLOOKUP(RIGHT(I56,1)&amp;RIGHT(I57,1),Tables!$A$2:$B$257,2,TRUE),Tables!$A$2:$B$257,2,TRUE)</f>
        <v>4D</v>
      </c>
      <c r="N58" s="17" t="str">
        <f>VLOOKUP(LEFT(J58,1)&amp;LEFT(R58,1),Tables!$A$2:$B$257,2,TRUE)&amp;VLOOKUP(RIGHT(J58,1)&amp;RIGHT(R58,1),Tables!$A$2:$B$257,2,TRUE)</f>
        <v>E1</v>
      </c>
      <c r="O58" s="18" t="str">
        <f>VLOOKUP(LEFT(K58,1)&amp;LEFT(S58,1),Tables!$A$2:$B$257,2,TRUE)&amp;VLOOKUP(RIGHT(K58,1)&amp;RIGHT(S58,1),Tables!$A$2:$B$257,2,TRUE)</f>
        <v>64</v>
      </c>
      <c r="P58" s="18" t="str">
        <f>VLOOKUP(LEFT(L58,1)&amp;LEFT(T58,1),Tables!$A$2:$B$257,2,TRUE)&amp;VLOOKUP(RIGHT(L58,1)&amp;RIGHT(T58,1),Tables!$A$2:$B$257,2,TRUE)</f>
        <v>6E</v>
      </c>
      <c r="Q58" s="19" t="str">
        <f>VLOOKUP(LEFT(M58,1)&amp;LEFT(U58,1),Tables!$A$2:$B$257,2,TRUE)&amp;VLOOKUP(RIGHT(M58,1)&amp;RIGHT(U58,1),Tables!$A$2:$B$257,2,TRUE)</f>
        <v>8E</v>
      </c>
      <c r="R58" s="17" t="str">
        <f>VLOOKUP(LEFT(VLOOKUP(U54,Tables!$A$2:$C$257,3,TRUE),1)&amp;LEFT(R50,1),Tables!$A$2:$B$257,2,TRUE)&amp;VLOOKUP(RIGHT(VLOOKUP(U54,Tables!$A$2:$C$257,3,TRUE),1)&amp;RIGHT(R50,1),Tables!$A$2:$B$257,2,TRUE)</f>
        <v>5D</v>
      </c>
      <c r="S58" s="18" t="str">
        <f>VLOOKUP(LEFT(R58,1)&amp;LEFT(S50,1),Tables!$A$2:$B$257,2,TRUE)&amp;VLOOKUP(RIGHT(R58,1)&amp;RIGHT(S50,1),Tables!$A$2:$B$257,2,TRUE)</f>
        <v>D7</v>
      </c>
      <c r="T58" s="18" t="str">
        <f>VLOOKUP(LEFT(S58,1)&amp;LEFT(T50,1),Tables!$A$2:$B$257,2,TRUE)&amp;VLOOKUP(RIGHT(S58,1)&amp;RIGHT(T50,1),Tables!$A$2:$B$257,2,TRUE)</f>
        <v>FA</v>
      </c>
      <c r="U58" s="19" t="str">
        <f>VLOOKUP(LEFT(T58,1)&amp;LEFT(U50,1),Tables!$A$2:$B$257,2,TRUE)&amp;VLOOKUP(RIGHT(T58,1)&amp;RIGHT(U50,1),Tables!$A$2:$B$257,2,TRUE)</f>
        <v>C3</v>
      </c>
      <c r="V58" s="21"/>
      <c r="W58" s="21"/>
      <c r="X58" s="21"/>
      <c r="Y58" s="21"/>
    </row>
    <row r="59" spans="1:25" ht="19.5" customHeight="1">
      <c r="A59" s="4" t="s">
        <v>304</v>
      </c>
      <c r="B59" s="14" t="str">
        <f>VLOOKUP(N55,Tables!$A$2:$C$257,3,TRUE)</f>
        <v>40</v>
      </c>
      <c r="C59" s="15" t="str">
        <f>VLOOKUP(O55,Tables!$A$2:$C$257,3,TRUE)</f>
        <v>25</v>
      </c>
      <c r="D59" s="15" t="str">
        <f>VLOOKUP(P55,Tables!$A$2:$C$257,3,TRUE)</f>
        <v>08</v>
      </c>
      <c r="E59" s="16" t="str">
        <f>VLOOKUP(Q55,Tables!$A$2:$C$257,3,TRUE)</f>
        <v>36</v>
      </c>
      <c r="F59" s="15" t="str">
        <f>B59</f>
        <v>40</v>
      </c>
      <c r="G59" s="15" t="str">
        <f>C59</f>
        <v>25</v>
      </c>
      <c r="H59" s="15" t="str">
        <f>D59</f>
        <v>08</v>
      </c>
      <c r="I59" s="15" t="str">
        <f>E59</f>
        <v>36</v>
      </c>
      <c r="J59" s="14" t="str">
        <f>VLOOKUP(VLOOKUP(LEFT(VLOOKUP(F59,Tables!$A$2:$E$257,5,TRUE),1)&amp;LEFT(VLOOKUP(F60,Tables!$A$2:$F$257,6,TRUE),1),Tables!$A$2:$B$257,2,TRUE)&amp;VLOOKUP(LEFT(F61,1)&amp;LEFT(F62,1),Tables!$A$2:$B$257,2,TRUE),Tables!$A$2:$B$257,2,TRUE)&amp;VLOOKUP(VLOOKUP(RIGHT(VLOOKUP(F59,Tables!$A$2:$E$257,5,TRUE),1)&amp;RIGHT(VLOOKUP(F60,Tables!$A$2:$F$257,6,TRUE),1),Tables!$A$2:$B$257,2,TRUE)&amp;VLOOKUP(RIGHT(F61,1)&amp;RIGHT(F62,1),Tables!$A$2:$B$257,2,TRUE),Tables!$A$2:$B$257,2,TRUE)</f>
        <v>55</v>
      </c>
      <c r="K59" s="15" t="str">
        <f>VLOOKUP(VLOOKUP(LEFT(VLOOKUP(G59,Tables!$A$2:$E$257,5,TRUE),1)&amp;LEFT(VLOOKUP(G60,Tables!$A$2:$F$257,6,TRUE),1),Tables!$A$2:$B$257,2,TRUE)&amp;VLOOKUP(LEFT(G61,1)&amp;LEFT(G62,1),Tables!$A$2:$B$257,2,TRUE),Tables!$A$2:$B$257,2,TRUE)&amp;VLOOKUP(VLOOKUP(RIGHT(VLOOKUP(G59,Tables!$A$2:$E$257,5,TRUE),1)&amp;RIGHT(VLOOKUP(G60,Tables!$A$2:$F$257,6,TRUE),1),Tables!$A$2:$B$257,2,TRUE)&amp;VLOOKUP(RIGHT(G61,1)&amp;RIGHT(G62,1),Tables!$A$2:$B$257,2,TRUE),Tables!$A$2:$B$257,2,TRUE)</f>
        <v>FD</v>
      </c>
      <c r="L59" s="15" t="str">
        <f>VLOOKUP(VLOOKUP(LEFT(VLOOKUP(H59,Tables!$A$2:$E$257,5,TRUE),1)&amp;LEFT(VLOOKUP(H60,Tables!$A$2:$F$257,6,TRUE),1),Tables!$A$2:$B$257,2,TRUE)&amp;VLOOKUP(LEFT(H61,1)&amp;LEFT(H62,1),Tables!$A$2:$B$257,2,TRUE),Tables!$A$2:$B$257,2,TRUE)&amp;VLOOKUP(VLOOKUP(RIGHT(VLOOKUP(H59,Tables!$A$2:$E$257,5,TRUE),1)&amp;RIGHT(VLOOKUP(H60,Tables!$A$2:$F$257,6,TRUE),1),Tables!$A$2:$B$257,2,TRUE)&amp;VLOOKUP(RIGHT(H61,1)&amp;RIGHT(H62,1),Tables!$A$2:$B$257,2,TRUE),Tables!$A$2:$B$257,2,TRUE)</f>
        <v>38</v>
      </c>
      <c r="M59" s="16" t="str">
        <f>VLOOKUP(VLOOKUP(LEFT(VLOOKUP(I59,Tables!$A$2:$E$257,5,TRUE),1)&amp;LEFT(VLOOKUP(I60,Tables!$A$2:$F$257,6,TRUE),1),Tables!$A$2:$B$257,2,TRUE)&amp;VLOOKUP(LEFT(I61,1)&amp;LEFT(I62,1),Tables!$A$2:$B$257,2,TRUE),Tables!$A$2:$B$257,2,TRUE)&amp;VLOOKUP(VLOOKUP(RIGHT(VLOOKUP(I59,Tables!$A$2:$E$257,5,TRUE),1)&amp;RIGHT(VLOOKUP(I60,Tables!$A$2:$F$257,6,TRUE),1),Tables!$A$2:$B$257,2,TRUE)&amp;VLOOKUP(RIGHT(I61,1)&amp;RIGHT(I62,1),Tables!$A$2:$B$257,2,TRUE),Tables!$A$2:$B$257,2,TRUE)</f>
        <v>EB</v>
      </c>
      <c r="N59" s="14" t="str">
        <f>VLOOKUP(LEFT(J59,1)&amp;LEFT(R59,1),Tables!$A$2:$B$257,2,TRUE)&amp;VLOOKUP(RIGHT(J59,1)&amp;RIGHT(R59,1),Tables!$A$2:$B$257,2,TRUE)</f>
        <v>21</v>
      </c>
      <c r="O59" s="15" t="str">
        <f>VLOOKUP(LEFT(K59,1)&amp;LEFT(S59,1),Tables!$A$2:$B$257,2,TRUE)&amp;VLOOKUP(RIGHT(K59,1)&amp;RIGHT(S59,1),Tables!$A$2:$B$257,2,TRUE)</f>
        <v>E5</v>
      </c>
      <c r="P59" s="15" t="str">
        <f>VLOOKUP(LEFT(L59,1)&amp;LEFT(T59,1),Tables!$A$2:$B$257,2,TRUE)&amp;VLOOKUP(RIGHT(L59,1)&amp;RIGHT(T59,1),Tables!$A$2:$B$257,2,TRUE)</f>
        <v>DA</v>
      </c>
      <c r="Q59" s="16" t="str">
        <f>VLOOKUP(LEFT(M59,1)&amp;LEFT(U59,1),Tables!$A$2:$B$257,2,TRUE)&amp;VLOOKUP(RIGHT(M59,1)&amp;RIGHT(U59,1),Tables!$A$2:$B$257,2,TRUE)</f>
        <v>9F</v>
      </c>
      <c r="R59" s="14" t="str">
        <f>VLOOKUP(VLOOKUP(LEFT(VLOOKUP(U56,Tables!$A$2:$C$257,3,TRUE),1)&amp;LEFT(R51,1),Tables!$A$2:$B$257,2,TRUE)&amp;LEFT(V59,1),Tables!$A$2:$B$257,2,TRUE)&amp;VLOOKUP(VLOOKUP(RIGHT(VLOOKUP(U56,Tables!$A$2:$C$257,3,TRUE),1)&amp;RIGHT(R51,1),Tables!$A$2:$B$257,2,TRUE)&amp;RIGHT(V59,1),Tables!$A$2:$B$257,2,TRUE)</f>
        <v>74</v>
      </c>
      <c r="S59" s="15" t="str">
        <f>VLOOKUP(LEFT(R59,1)&amp;LEFT(S51,1),Tables!$A$2:$B$257,2,TRUE)&amp;VLOOKUP(RIGHT(R59,1)&amp;RIGHT(S51,1),Tables!$A$2:$B$257,2,TRUE)</f>
        <v>18</v>
      </c>
      <c r="T59" s="15" t="str">
        <f>VLOOKUP(LEFT(S59,1)&amp;LEFT(T51,1),Tables!$A$2:$B$257,2,TRUE)&amp;VLOOKUP(RIGHT(S59,1)&amp;RIGHT(T51,1),Tables!$A$2:$B$257,2,TRUE)</f>
        <v>E2</v>
      </c>
      <c r="U59" s="16" t="str">
        <f>VLOOKUP(LEFT(T59,1)&amp;LEFT(U51,1),Tables!$A$2:$B$257,2,TRUE)&amp;VLOOKUP(RIGHT(T59,1)&amp;RIGHT(U51,1),Tables!$A$2:$B$257,2,TRUE)</f>
        <v>74</v>
      </c>
      <c r="V59" s="9" t="s">
        <v>55</v>
      </c>
      <c r="W59" s="9"/>
      <c r="X59" s="9"/>
      <c r="Y59" s="9"/>
    </row>
    <row r="60" spans="2:25" ht="19.5" customHeight="1">
      <c r="B60" s="11" t="str">
        <f>VLOOKUP(N56,Tables!$A$2:$C$257,3,TRUE)</f>
        <v>B7</v>
      </c>
      <c r="C60" s="12" t="str">
        <f>VLOOKUP(O56,Tables!$A$2:$C$257,3,TRUE)</f>
        <v>FD</v>
      </c>
      <c r="D60" s="12" t="str">
        <f>VLOOKUP(P56,Tables!$A$2:$C$257,3,TRUE)</f>
        <v>0C</v>
      </c>
      <c r="E60" s="13" t="str">
        <f>VLOOKUP(Q56,Tables!$A$2:$C$257,3,TRUE)</f>
        <v>5D</v>
      </c>
      <c r="F60" s="12" t="str">
        <f>C60</f>
        <v>FD</v>
      </c>
      <c r="G60" s="12" t="str">
        <f>D60</f>
        <v>0C</v>
      </c>
      <c r="H60" s="12" t="str">
        <f>E60</f>
        <v>5D</v>
      </c>
      <c r="I60" s="12" t="str">
        <f>B60</f>
        <v>B7</v>
      </c>
      <c r="J60" s="11" t="str">
        <f>VLOOKUP(VLOOKUP(LEFT(VLOOKUP(F60,Tables!$A$2:$E$257,5,TRUE),1)&amp;LEFT(VLOOKUP(F61,Tables!$A$2:$F$257,6,TRUE),1),Tables!$A$2:$B$257,2,TRUE)&amp;VLOOKUP(LEFT(F62,1)&amp;LEFT(F59,1),Tables!$A$2:$B$257,2,TRUE),Tables!$A$2:$B$257,2,TRUE)&amp;VLOOKUP(VLOOKUP(RIGHT(VLOOKUP(F60,Tables!$A$2:$E$257,5,TRUE),1)&amp;RIGHT(VLOOKUP(F61,Tables!$A$2:$F$257,6,TRUE),1),Tables!$A$2:$B$257,2,TRUE)&amp;VLOOKUP(RIGHT(F62,1)&amp;RIGHT(F59,1),Tables!$A$2:$B$257,2,TRUE),Tables!$A$2:$B$257,2,TRUE)</f>
        <v>D3</v>
      </c>
      <c r="K60" s="12" t="str">
        <f>VLOOKUP(VLOOKUP(LEFT(VLOOKUP(G60,Tables!$A$2:$E$257,5,TRUE),1)&amp;LEFT(VLOOKUP(G61,Tables!$A$2:$F$257,6,TRUE),1),Tables!$A$2:$B$257,2,TRUE)&amp;VLOOKUP(LEFT(G62,1)&amp;LEFT(G59,1),Tables!$A$2:$B$257,2,TRUE),Tables!$A$2:$B$257,2,TRUE)&amp;VLOOKUP(VLOOKUP(RIGHT(VLOOKUP(G60,Tables!$A$2:$E$257,5,TRUE),1)&amp;RIGHT(VLOOKUP(G61,Tables!$A$2:$F$257,6,TRUE),1),Tables!$A$2:$B$257,2,TRUE)&amp;VLOOKUP(RIGHT(G62,1)&amp;RIGHT(G59,1),Tables!$A$2:$B$257,2,TRUE),Tables!$A$2:$B$257,2,TRUE)</f>
        <v>28</v>
      </c>
      <c r="L60" s="12" t="str">
        <f>VLOOKUP(VLOOKUP(LEFT(VLOOKUP(H60,Tables!$A$2:$E$257,5,TRUE),1)&amp;LEFT(VLOOKUP(H61,Tables!$A$2:$F$257,6,TRUE),1),Tables!$A$2:$B$257,2,TRUE)&amp;VLOOKUP(LEFT(H62,1)&amp;LEFT(H59,1),Tables!$A$2:$B$257,2,TRUE),Tables!$A$2:$B$257,2,TRUE)&amp;VLOOKUP(VLOOKUP(RIGHT(VLOOKUP(H60,Tables!$A$2:$E$257,5,TRUE),1)&amp;RIGHT(VLOOKUP(H61,Tables!$A$2:$F$257,6,TRUE),1),Tables!$A$2:$B$257,2,TRUE)&amp;VLOOKUP(RIGHT(H62,1)&amp;RIGHT(H59,1),Tables!$A$2:$B$257,2,TRUE),Tables!$A$2:$B$257,2,TRUE)</f>
        <v>7E</v>
      </c>
      <c r="M60" s="13" t="str">
        <f>VLOOKUP(VLOOKUP(LEFT(VLOOKUP(I60,Tables!$A$2:$E$257,5,TRUE),1)&amp;LEFT(VLOOKUP(I61,Tables!$A$2:$F$257,6,TRUE),1),Tables!$A$2:$B$257,2,TRUE)&amp;VLOOKUP(LEFT(I62,1)&amp;LEFT(I59,1),Tables!$A$2:$B$257,2,TRUE),Tables!$A$2:$B$257,2,TRUE)&amp;VLOOKUP(VLOOKUP(RIGHT(VLOOKUP(I60,Tables!$A$2:$E$257,5,TRUE),1)&amp;RIGHT(VLOOKUP(I61,Tables!$A$2:$F$257,6,TRUE),1),Tables!$A$2:$B$257,2,TRUE)&amp;VLOOKUP(RIGHT(I62,1)&amp;RIGHT(I59,1),Tables!$A$2:$B$257,2,TRUE),Tables!$A$2:$B$257,2,TRUE)</f>
        <v>A9</v>
      </c>
      <c r="N60" s="11" t="str">
        <f>VLOOKUP(LEFT(J60,1)&amp;LEFT(R60,1),Tables!$A$2:$B$257,2,TRUE)&amp;VLOOKUP(RIGHT(J60,1)&amp;RIGHT(R60,1),Tables!$A$2:$B$257,2,TRUE)</f>
        <v>4F</v>
      </c>
      <c r="O60" s="12" t="str">
        <f>VLOOKUP(LEFT(K60,1)&amp;LEFT(S60,1),Tables!$A$2:$B$257,2,TRUE)&amp;VLOOKUP(RIGHT(K60,1)&amp;RIGHT(S60,1),Tables!$A$2:$B$257,2,TRUE)</f>
        <v>78</v>
      </c>
      <c r="P60" s="12" t="str">
        <f>VLOOKUP(LEFT(L60,1)&amp;LEFT(T60,1),Tables!$A$2:$B$257,2,TRUE)&amp;VLOOKUP(RIGHT(L60,1)&amp;RIGHT(T60,1),Tables!$A$2:$B$257,2,TRUE)</f>
        <v>0B</v>
      </c>
      <c r="Q60" s="13" t="str">
        <f>VLOOKUP(LEFT(M60,1)&amp;LEFT(U60,1),Tables!$A$2:$B$257,2,TRUE)&amp;VLOOKUP(RIGHT(M60,1)&amp;RIGHT(U60,1),Tables!$A$2:$B$257,2,TRUE)</f>
        <v>A8</v>
      </c>
      <c r="R60" s="11" t="str">
        <f>VLOOKUP(LEFT(VLOOKUP(U57,Tables!$A$2:$C$257,3,TRUE),1)&amp;LEFT(R52,1),Tables!$A$2:$B$257,2,TRUE)&amp;VLOOKUP(RIGHT(VLOOKUP(U57,Tables!$A$2:$C$257,3,TRUE),1)&amp;RIGHT(R52,1),Tables!$A$2:$B$257,2,TRUE)</f>
        <v>9C</v>
      </c>
      <c r="S60" s="12" t="str">
        <f>VLOOKUP(LEFT(R60,1)&amp;LEFT(S52,1),Tables!$A$2:$B$257,2,TRUE)&amp;VLOOKUP(RIGHT(R60,1)&amp;RIGHT(S52,1),Tables!$A$2:$B$257,2,TRUE)</f>
        <v>50</v>
      </c>
      <c r="T60" s="12" t="str">
        <f>VLOOKUP(LEFT(S60,1)&amp;LEFT(T52,1),Tables!$A$2:$B$257,2,TRUE)&amp;VLOOKUP(RIGHT(S60,1)&amp;RIGHT(T52,1),Tables!$A$2:$B$257,2,TRUE)</f>
        <v>75</v>
      </c>
      <c r="U60" s="13" t="str">
        <f>VLOOKUP(LEFT(T60,1)&amp;LEFT(U52,1),Tables!$A$2:$B$257,2,TRUE)&amp;VLOOKUP(RIGHT(T60,1)&amp;RIGHT(U52,1),Tables!$A$2:$B$257,2,TRUE)</f>
        <v>01</v>
      </c>
      <c r="V60" s="9"/>
      <c r="W60" s="9"/>
      <c r="X60" s="9"/>
      <c r="Y60" s="9"/>
    </row>
    <row r="61" spans="2:25" ht="19.5" customHeight="1">
      <c r="B61" s="11" t="str">
        <f>VLOOKUP(N57,Tables!$A$2:$C$257,3,TRUE)</f>
        <v>8C</v>
      </c>
      <c r="C61" s="12" t="str">
        <f>VLOOKUP(O57,Tables!$A$2:$C$257,3,TRUE)</f>
        <v>DA</v>
      </c>
      <c r="D61" s="12" t="str">
        <f>VLOOKUP(P57,Tables!$A$2:$C$257,3,TRUE)</f>
        <v>D0</v>
      </c>
      <c r="E61" s="13" t="str">
        <f>VLOOKUP(Q57,Tables!$A$2:$C$257,3,TRUE)</f>
        <v>5B</v>
      </c>
      <c r="F61" s="12" t="str">
        <f>D61</f>
        <v>D0</v>
      </c>
      <c r="G61" s="12" t="str">
        <f>E61</f>
        <v>5B</v>
      </c>
      <c r="H61" s="12" t="str">
        <f>B61</f>
        <v>8C</v>
      </c>
      <c r="I61" s="12" t="str">
        <f>C61</f>
        <v>DA</v>
      </c>
      <c r="J61" s="11" t="str">
        <f>VLOOKUP(VLOOKUP(LEFT(VLOOKUP(F61,Tables!$A$2:$E$257,5,TRUE),1)&amp;LEFT(VLOOKUP(F62,Tables!$A$2:$F$257,6,TRUE),1),Tables!$A$2:$B$257,2,TRUE)&amp;VLOOKUP(LEFT(F59,1)&amp;LEFT(F60,1),Tables!$A$2:$B$257,2,TRUE),Tables!$A$2:$B$257,2,TRUE)&amp;VLOOKUP(VLOOKUP(RIGHT(VLOOKUP(F61,Tables!$A$2:$E$257,5,TRUE),1)&amp;RIGHT(VLOOKUP(F62,Tables!$A$2:$F$257,6,TRUE),1),Tables!$A$2:$B$257,2,TRUE)&amp;VLOOKUP(RIGHT(F59,1)&amp;RIGHT(F60,1),Tables!$A$2:$B$257,2,TRUE),Tables!$A$2:$B$257,2,TRUE)</f>
        <v>2D</v>
      </c>
      <c r="K61" s="12" t="str">
        <f>VLOOKUP(VLOOKUP(LEFT(VLOOKUP(G61,Tables!$A$2:$E$257,5,TRUE),1)&amp;LEFT(VLOOKUP(G62,Tables!$A$2:$F$257,6,TRUE),1),Tables!$A$2:$B$257,2,TRUE)&amp;VLOOKUP(LEFT(G59,1)&amp;LEFT(G60,1),Tables!$A$2:$B$257,2,TRUE),Tables!$A$2:$B$257,2,TRUE)&amp;VLOOKUP(VLOOKUP(RIGHT(VLOOKUP(G61,Tables!$A$2:$E$257,5,TRUE),1)&amp;RIGHT(VLOOKUP(G62,Tables!$A$2:$F$257,6,TRUE),1),Tables!$A$2:$B$257,2,TRUE)&amp;VLOOKUP(RIGHT(G59,1)&amp;RIGHT(G60,1),Tables!$A$2:$B$257,2,TRUE),Tables!$A$2:$B$257,2,TRUE)</f>
        <v>8C</v>
      </c>
      <c r="L61" s="12" t="str">
        <f>VLOOKUP(VLOOKUP(LEFT(VLOOKUP(H61,Tables!$A$2:$E$257,5,TRUE),1)&amp;LEFT(VLOOKUP(H62,Tables!$A$2:$F$257,6,TRUE),1),Tables!$A$2:$B$257,2,TRUE)&amp;VLOOKUP(LEFT(H59,1)&amp;LEFT(H60,1),Tables!$A$2:$B$257,2,TRUE),Tables!$A$2:$B$257,2,TRUE)&amp;VLOOKUP(VLOOKUP(RIGHT(VLOOKUP(H61,Tables!$A$2:$E$257,5,TRUE),1)&amp;RIGHT(VLOOKUP(H62,Tables!$A$2:$F$257,6,TRUE),1),Tables!$A$2:$B$257,2,TRUE)&amp;VLOOKUP(RIGHT(H59,1)&amp;RIGHT(H60,1),Tables!$A$2:$B$257,2,TRUE),Tables!$A$2:$B$257,2,TRUE)</f>
        <v>93</v>
      </c>
      <c r="M61" s="13" t="str">
        <f>VLOOKUP(VLOOKUP(LEFT(VLOOKUP(I61,Tables!$A$2:$E$257,5,TRUE),1)&amp;LEFT(VLOOKUP(I62,Tables!$A$2:$F$257,6,TRUE),1),Tables!$A$2:$B$257,2,TRUE)&amp;VLOOKUP(LEFT(I59,1)&amp;LEFT(I60,1),Tables!$A$2:$B$257,2,TRUE),Tables!$A$2:$B$257,2,TRUE)&amp;VLOOKUP(VLOOKUP(RIGHT(VLOOKUP(I61,Tables!$A$2:$E$257,5,TRUE),1)&amp;RIGHT(VLOOKUP(I62,Tables!$A$2:$F$257,6,TRUE),1),Tables!$A$2:$B$257,2,TRUE)&amp;VLOOKUP(RIGHT(I59,1)&amp;RIGHT(I60,1),Tables!$A$2:$B$257,2,TRUE),Tables!$A$2:$B$257,2,TRUE)</f>
        <v>94</v>
      </c>
      <c r="N61" s="11" t="str">
        <f>VLOOKUP(LEFT(J61,1)&amp;LEFT(R61,1),Tables!$A$2:$B$257,2,TRUE)&amp;VLOOKUP(RIGHT(J61,1)&amp;RIGHT(R61,1),Tables!$A$2:$B$257,2,TRUE)</f>
        <v>6A</v>
      </c>
      <c r="O61" s="12" t="str">
        <f>VLOOKUP(LEFT(K61,1)&amp;LEFT(S61,1),Tables!$A$2:$B$257,2,TRUE)&amp;VLOOKUP(RIGHT(K61,1)&amp;RIGHT(S61,1),Tables!$A$2:$B$257,2,TRUE)</f>
        <v>91</v>
      </c>
      <c r="P61" s="12" t="str">
        <f>VLOOKUP(LEFT(L61,1)&amp;LEFT(T61,1),Tables!$A$2:$B$257,2,TRUE)&amp;VLOOKUP(RIGHT(L61,1)&amp;RIGHT(T61,1),Tables!$A$2:$B$257,2,TRUE)</f>
        <v>ED</v>
      </c>
      <c r="Q61" s="13" t="str">
        <f>VLOOKUP(LEFT(M61,1)&amp;LEFT(U61,1),Tables!$A$2:$B$257,2,TRUE)&amp;VLOOKUP(RIGHT(M61,1)&amp;RIGHT(U61,1),Tables!$A$2:$B$257,2,TRUE)</f>
        <v>04</v>
      </c>
      <c r="R61" s="11" t="str">
        <f>VLOOKUP(LEFT(VLOOKUP(U58,Tables!$A$2:$C$257,3,TRUE),1)&amp;LEFT(R53,1),Tables!$A$2:$B$257,2,TRUE)&amp;VLOOKUP(RIGHT(VLOOKUP(U58,Tables!$A$2:$C$257,3,TRUE),1)&amp;RIGHT(R53,1),Tables!$A$2:$B$257,2,TRUE)</f>
        <v>47</v>
      </c>
      <c r="S61" s="12" t="str">
        <f>VLOOKUP(LEFT(R61,1)&amp;LEFT(S53,1),Tables!$A$2:$B$257,2,TRUE)&amp;VLOOKUP(RIGHT(R61,1)&amp;RIGHT(S53,1),Tables!$A$2:$B$257,2,TRUE)</f>
        <v>1D</v>
      </c>
      <c r="T61" s="12" t="str">
        <f>VLOOKUP(LEFT(S61,1)&amp;LEFT(T53,1),Tables!$A$2:$B$257,2,TRUE)&amp;VLOOKUP(RIGHT(S61,1)&amp;RIGHT(T53,1),Tables!$A$2:$B$257,2,TRUE)</f>
        <v>7E</v>
      </c>
      <c r="U61" s="13" t="str">
        <f>VLOOKUP(LEFT(T61,1)&amp;LEFT(U53,1),Tables!$A$2:$B$257,2,TRUE)&amp;VLOOKUP(RIGHT(T61,1)&amp;RIGHT(U53,1),Tables!$A$2:$B$257,2,TRUE)</f>
        <v>90</v>
      </c>
      <c r="V61" s="9"/>
      <c r="W61" s="9"/>
      <c r="X61" s="9"/>
      <c r="Y61" s="9"/>
    </row>
    <row r="62" spans="2:25" ht="19.5" customHeight="1">
      <c r="B62" s="17" t="str">
        <f>VLOOKUP(N58,Tables!$A$2:$C$257,3,TRUE)</f>
        <v>F8</v>
      </c>
      <c r="C62" s="18" t="str">
        <f>VLOOKUP(O58,Tables!$A$2:$C$257,3,TRUE)</f>
        <v>43</v>
      </c>
      <c r="D62" s="18" t="str">
        <f>VLOOKUP(P58,Tables!$A$2:$C$257,3,TRUE)</f>
        <v>9F</v>
      </c>
      <c r="E62" s="19" t="str">
        <f>VLOOKUP(Q58,Tables!$A$2:$C$257,3,TRUE)</f>
        <v>19</v>
      </c>
      <c r="F62" s="18" t="str">
        <f>E62</f>
        <v>19</v>
      </c>
      <c r="G62" s="18" t="str">
        <f>B62</f>
        <v>F8</v>
      </c>
      <c r="H62" s="18" t="str">
        <f>C62</f>
        <v>43</v>
      </c>
      <c r="I62" s="18" t="str">
        <f>D62</f>
        <v>9F</v>
      </c>
      <c r="J62" s="17" t="str">
        <f>VLOOKUP(VLOOKUP(LEFT(VLOOKUP(F62,Tables!$A$2:$E$257,5,TRUE),1)&amp;LEFT(VLOOKUP(F59,Tables!$A$2:$F$257,6,TRUE),1),Tables!$A$2:$B$257,2,TRUE)&amp;VLOOKUP(LEFT(F60,1)&amp;LEFT(F61,1),Tables!$A$2:$B$257,2,TRUE),Tables!$A$2:$B$257,2,TRUE)&amp;VLOOKUP(VLOOKUP(RIGHT(VLOOKUP(F62,Tables!$A$2:$E$257,5,TRUE),1)&amp;RIGHT(VLOOKUP(F59,Tables!$A$2:$F$257,6,TRUE),1),Tables!$A$2:$B$257,2,TRUE)&amp;VLOOKUP(RIGHT(F60,1)&amp;RIGHT(F61,1),Tables!$A$2:$B$257,2,TRUE),Tables!$A$2:$B$257,2,TRUE)</f>
        <v>DF</v>
      </c>
      <c r="K62" s="18" t="str">
        <f>VLOOKUP(VLOOKUP(LEFT(VLOOKUP(G62,Tables!$A$2:$E$257,5,TRUE),1)&amp;LEFT(VLOOKUP(G59,Tables!$A$2:$F$257,6,TRUE),1),Tables!$A$2:$B$257,2,TRUE)&amp;VLOOKUP(LEFT(G60,1)&amp;LEFT(G61,1),Tables!$A$2:$B$257,2,TRUE),Tables!$A$2:$B$257,2,TRUE)&amp;VLOOKUP(VLOOKUP(RIGHT(VLOOKUP(G62,Tables!$A$2:$E$257,5,TRUE),1)&amp;RIGHT(VLOOKUP(G59,Tables!$A$2:$F$257,6,TRUE),1),Tables!$A$2:$B$257,2,TRUE)&amp;VLOOKUP(RIGHT(G60,1)&amp;RIGHT(G61,1),Tables!$A$2:$B$257,2,TRUE),Tables!$A$2:$B$257,2,TRUE)</f>
        <v>D3</v>
      </c>
      <c r="L62" s="18" t="str">
        <f>VLOOKUP(VLOOKUP(LEFT(VLOOKUP(H62,Tables!$A$2:$E$257,5,TRUE),1)&amp;LEFT(VLOOKUP(H59,Tables!$A$2:$F$257,6,TRUE),1),Tables!$A$2:$B$257,2,TRUE)&amp;VLOOKUP(LEFT(H60,1)&amp;LEFT(H61,1),Tables!$A$2:$B$257,2,TRUE),Tables!$A$2:$B$257,2,TRUE)&amp;VLOOKUP(VLOOKUP(RIGHT(VLOOKUP(H62,Tables!$A$2:$E$257,5,TRUE),1)&amp;RIGHT(VLOOKUP(H59,Tables!$A$2:$F$257,6,TRUE),1),Tables!$A$2:$B$257,2,TRUE)&amp;VLOOKUP(RIGHT(H60,1)&amp;RIGHT(H61,1),Tables!$A$2:$B$257,2,TRUE),Tables!$A$2:$B$257,2,TRUE)</f>
        <v>4F</v>
      </c>
      <c r="M62" s="19" t="str">
        <f>VLOOKUP(VLOOKUP(LEFT(VLOOKUP(I62,Tables!$A$2:$E$257,5,TRUE),1)&amp;LEFT(VLOOKUP(I59,Tables!$A$2:$F$257,6,TRUE),1),Tables!$A$2:$B$257,2,TRUE)&amp;VLOOKUP(LEFT(I60,1)&amp;LEFT(I61,1),Tables!$A$2:$B$257,2,TRUE),Tables!$A$2:$B$257,2,TRUE)&amp;VLOOKUP(VLOOKUP(RIGHT(VLOOKUP(I62,Tables!$A$2:$E$257,5,TRUE),1)&amp;RIGHT(VLOOKUP(I59,Tables!$A$2:$F$257,6,TRUE),1),Tables!$A$2:$B$257,2,TRUE)&amp;VLOOKUP(RIGHT(I60,1)&amp;RIGHT(I61,1),Tables!$A$2:$B$257,2,TRUE),Tables!$A$2:$B$257,2,TRUE)</f>
        <v>12</v>
      </c>
      <c r="N62" s="17" t="str">
        <f>VLOOKUP(LEFT(J62,1)&amp;LEFT(R62,1),Tables!$A$2:$B$257,2,TRUE)&amp;VLOOKUP(RIGHT(J62,1)&amp;RIGHT(R62,1),Tables!$A$2:$B$257,2,TRUE)</f>
        <v>74</v>
      </c>
      <c r="O62" s="18" t="str">
        <f>VLOOKUP(LEFT(K62,1)&amp;LEFT(S62,1),Tables!$A$2:$B$257,2,TRUE)&amp;VLOOKUP(RIGHT(K62,1)&amp;RIGHT(S62,1),Tables!$A$2:$B$257,2,TRUE)</f>
        <v>09</v>
      </c>
      <c r="P62" s="18" t="str">
        <f>VLOOKUP(LEFT(L62,1)&amp;LEFT(T62,1),Tables!$A$2:$B$257,2,TRUE)&amp;VLOOKUP(RIGHT(L62,1)&amp;RIGHT(T62,1),Tables!$A$2:$B$257,2,TRUE)</f>
        <v>00</v>
      </c>
      <c r="Q62" s="19" t="str">
        <f>VLOOKUP(LEFT(M62,1)&amp;LEFT(U62,1),Tables!$A$2:$B$257,2,TRUE)&amp;VLOOKUP(RIGHT(M62,1)&amp;RIGHT(U62,1),Tables!$A$2:$B$257,2,TRUE)</f>
        <v>48</v>
      </c>
      <c r="R62" s="17" t="str">
        <f>VLOOKUP(LEFT(VLOOKUP(U55,Tables!$A$2:$C$257,3,TRUE),1)&amp;LEFT(R54,1),Tables!$A$2:$B$257,2,TRUE)&amp;VLOOKUP(RIGHT(VLOOKUP(U55,Tables!$A$2:$C$257,3,TRUE),1)&amp;RIGHT(R54,1),Tables!$A$2:$B$257,2,TRUE)</f>
        <v>AB</v>
      </c>
      <c r="S62" s="18" t="str">
        <f>VLOOKUP(LEFT(R62,1)&amp;LEFT(S54,1),Tables!$A$2:$B$257,2,TRUE)&amp;VLOOKUP(RIGHT(R62,1)&amp;RIGHT(S54,1),Tables!$A$2:$B$257,2,TRUE)</f>
        <v>DA</v>
      </c>
      <c r="T62" s="18" t="str">
        <f>VLOOKUP(LEFT(S62,1)&amp;LEFT(T54,1),Tables!$A$2:$B$257,2,TRUE)&amp;VLOOKUP(RIGHT(S62,1)&amp;RIGHT(T54,1),Tables!$A$2:$B$257,2,TRUE)</f>
        <v>4F</v>
      </c>
      <c r="U62" s="19" t="str">
        <f>VLOOKUP(LEFT(T62,1)&amp;LEFT(U54,1),Tables!$A$2:$B$257,2,TRUE)&amp;VLOOKUP(RIGHT(T62,1)&amp;RIGHT(U54,1),Tables!$A$2:$B$257,2,TRUE)</f>
        <v>5A</v>
      </c>
      <c r="V62" s="9"/>
      <c r="W62" s="9"/>
      <c r="X62" s="9"/>
      <c r="Y62" s="9"/>
    </row>
    <row r="63" spans="1:25" ht="19.5" customHeight="1">
      <c r="A63" s="5" t="s">
        <v>305</v>
      </c>
      <c r="B63" s="14" t="str">
        <f>VLOOKUP(N59,Tables!$A$2:$C$257,3,TRUE)</f>
        <v>FD</v>
      </c>
      <c r="C63" s="15" t="str">
        <f>VLOOKUP(O59,Tables!$A$2:$C$257,3,TRUE)</f>
        <v>D9</v>
      </c>
      <c r="D63" s="15" t="str">
        <f>VLOOKUP(P59,Tables!$A$2:$C$257,3,TRUE)</f>
        <v>57</v>
      </c>
      <c r="E63" s="16" t="str">
        <f>VLOOKUP(Q59,Tables!$A$2:$C$257,3,TRUE)</f>
        <v>DB</v>
      </c>
      <c r="F63" s="15" t="str">
        <f>B63</f>
        <v>FD</v>
      </c>
      <c r="G63" s="15" t="str">
        <f>C63</f>
        <v>D9</v>
      </c>
      <c r="H63" s="15" t="str">
        <f>D63</f>
        <v>57</v>
      </c>
      <c r="I63" s="15" t="str">
        <f>E63</f>
        <v>DB</v>
      </c>
      <c r="J63" s="14" t="str">
        <f>VLOOKUP(VLOOKUP(LEFT(VLOOKUP(F63,Tables!$A$2:$E$257,5,TRUE),1)&amp;LEFT(VLOOKUP(F64,Tables!$A$2:$F$257,6,TRUE),1),Tables!$A$2:$B$257,2,TRUE)&amp;VLOOKUP(LEFT(F65,1)&amp;LEFT(F66,1),Tables!$A$2:$B$257,2,TRUE),Tables!$A$2:$B$257,2,TRUE)&amp;VLOOKUP(VLOOKUP(RIGHT(VLOOKUP(F63,Tables!$A$2:$E$257,5,TRUE),1)&amp;RIGHT(VLOOKUP(F64,Tables!$A$2:$F$257,6,TRUE),1),Tables!$A$2:$B$257,2,TRUE)&amp;VLOOKUP(RIGHT(F65,1)&amp;RIGHT(F66,1),Tables!$A$2:$B$257,2,TRUE),Tables!$A$2:$B$257,2,TRUE)</f>
        <v>39</v>
      </c>
      <c r="K63" s="15" t="str">
        <f>VLOOKUP(VLOOKUP(LEFT(VLOOKUP(G63,Tables!$A$2:$E$257,5,TRUE),1)&amp;LEFT(VLOOKUP(G64,Tables!$A$2:$F$257,6,TRUE),1),Tables!$A$2:$B$257,2,TRUE)&amp;VLOOKUP(LEFT(G65,1)&amp;LEFT(G66,1),Tables!$A$2:$B$257,2,TRUE),Tables!$A$2:$B$257,2,TRUE)&amp;VLOOKUP(VLOOKUP(RIGHT(VLOOKUP(G63,Tables!$A$2:$E$257,5,TRUE),1)&amp;RIGHT(VLOOKUP(G64,Tables!$A$2:$F$257,6,TRUE),1),Tables!$A$2:$B$257,2,TRUE)&amp;VLOOKUP(RIGHT(G65,1)&amp;RIGHT(G66,1),Tables!$A$2:$B$257,2,TRUE),Tables!$A$2:$B$257,2,TRUE)</f>
        <v>B4</v>
      </c>
      <c r="L63" s="15" t="str">
        <f>VLOOKUP(VLOOKUP(LEFT(VLOOKUP(H63,Tables!$A$2:$E$257,5,TRUE),1)&amp;LEFT(VLOOKUP(H64,Tables!$A$2:$F$257,6,TRUE),1),Tables!$A$2:$B$257,2,TRUE)&amp;VLOOKUP(LEFT(H65,1)&amp;LEFT(H66,1),Tables!$A$2:$B$257,2,TRUE),Tables!$A$2:$B$257,2,TRUE)&amp;VLOOKUP(VLOOKUP(RIGHT(VLOOKUP(H63,Tables!$A$2:$E$257,5,TRUE),1)&amp;RIGHT(VLOOKUP(H64,Tables!$A$2:$F$257,6,TRUE),1),Tables!$A$2:$B$257,2,TRUE)&amp;VLOOKUP(RIGHT(H65,1)&amp;RIGHT(H66,1),Tables!$A$2:$B$257,2,TRUE),Tables!$A$2:$B$257,2,TRUE)</f>
        <v>F0</v>
      </c>
      <c r="M63" s="16" t="str">
        <f>VLOOKUP(VLOOKUP(LEFT(VLOOKUP(I63,Tables!$A$2:$E$257,5,TRUE),1)&amp;LEFT(VLOOKUP(I64,Tables!$A$2:$F$257,6,TRUE),1),Tables!$A$2:$B$257,2,TRUE)&amp;VLOOKUP(LEFT(I65,1)&amp;LEFT(I66,1),Tables!$A$2:$B$257,2,TRUE),Tables!$A$2:$B$257,2,TRUE)&amp;VLOOKUP(VLOOKUP(RIGHT(VLOOKUP(I63,Tables!$A$2:$E$257,5,TRUE),1)&amp;RIGHT(VLOOKUP(I64,Tables!$A$2:$F$257,6,TRUE),1),Tables!$A$2:$B$257,2,TRUE)&amp;VLOOKUP(RIGHT(I65,1)&amp;RIGHT(I66,1),Tables!$A$2:$B$257,2,TRUE),Tables!$A$2:$B$257,2,TRUE)</f>
        <v>D8</v>
      </c>
      <c r="N63" s="14" t="str">
        <f>VLOOKUP(LEFT(J63,1)&amp;LEFT(R63,1),Tables!$A$2:$B$257,2,TRUE)&amp;VLOOKUP(RIGHT(J63,1)&amp;RIGHT(R63,1),Tables!$A$2:$B$257,2,TRUE)</f>
        <v>F3</v>
      </c>
      <c r="O63" s="15" t="str">
        <f>VLOOKUP(LEFT(K63,1)&amp;LEFT(S63,1),Tables!$A$2:$B$257,2,TRUE)&amp;VLOOKUP(RIGHT(K63,1)&amp;RIGHT(S63,1),Tables!$A$2:$B$257,2,TRUE)</f>
        <v>50</v>
      </c>
      <c r="P63" s="15" t="str">
        <f>VLOOKUP(LEFT(L63,1)&amp;LEFT(T63,1),Tables!$A$2:$B$257,2,TRUE)&amp;VLOOKUP(RIGHT(L63,1)&amp;RIGHT(T63,1),Tables!$A$2:$B$257,2,TRUE)</f>
        <v>6A</v>
      </c>
      <c r="Q63" s="16" t="str">
        <f>VLOOKUP(LEFT(M63,1)&amp;LEFT(U63,1),Tables!$A$2:$B$257,2,TRUE)&amp;VLOOKUP(RIGHT(M63,1)&amp;RIGHT(U63,1),Tables!$A$2:$B$257,2,TRUE)</f>
        <v>65</v>
      </c>
      <c r="R63" s="14" t="str">
        <f>VLOOKUP(LEFT(VLOOKUP(U59,Tables!$A$2:$C$257,3,TRUE),1)&amp;LEFT(R55,1),Tables!$A$2:$B$257,2,TRUE)&amp;VLOOKUP(RIGHT(VLOOKUP(U59,Tables!$A$2:$C$257,3,TRUE),1)&amp;RIGHT(R55,1),Tables!$A$2:$B$257,2,TRUE)</f>
        <v>CA</v>
      </c>
      <c r="S63" s="15" t="str">
        <f>VLOOKUP(LEFT(R63,1)&amp;LEFT(S55,1),Tables!$A$2:$B$257,2,TRUE)&amp;VLOOKUP(RIGHT(R63,1)&amp;RIGHT(S55,1),Tables!$A$2:$B$257,2,TRUE)</f>
        <v>E4</v>
      </c>
      <c r="T63" s="15" t="str">
        <f>VLOOKUP(LEFT(S63,1)&amp;LEFT(T55,1),Tables!$A$2:$B$257,2,TRUE)&amp;VLOOKUP(RIGHT(S63,1)&amp;RIGHT(T55,1),Tables!$A$2:$B$257,2,TRUE)</f>
        <v>9A</v>
      </c>
      <c r="U63" s="16" t="str">
        <f>VLOOKUP(LEFT(T63,1)&amp;LEFT(U55,1),Tables!$A$2:$B$257,2,TRUE)&amp;VLOOKUP(RIGHT(T63,1)&amp;RIGHT(U55,1),Tables!$A$2:$B$257,2,TRUE)</f>
        <v>BD</v>
      </c>
      <c r="V63" s="20"/>
      <c r="W63" s="20"/>
      <c r="X63" s="20"/>
      <c r="Y63" s="20"/>
    </row>
    <row r="64" spans="1:25" ht="19.5" customHeight="1">
      <c r="A64" s="6"/>
      <c r="B64" s="11" t="str">
        <f>VLOOKUP(N60,Tables!$A$2:$C$257,3,TRUE)</f>
        <v>84</v>
      </c>
      <c r="C64" s="12" t="str">
        <f>VLOOKUP(O60,Tables!$A$2:$C$257,3,TRUE)</f>
        <v>BC</v>
      </c>
      <c r="D64" s="12" t="str">
        <f>VLOOKUP(P60,Tables!$A$2:$C$257,3,TRUE)</f>
        <v>2B</v>
      </c>
      <c r="E64" s="13" t="str">
        <f>VLOOKUP(Q60,Tables!$A$2:$C$257,3,TRUE)</f>
        <v>C2</v>
      </c>
      <c r="F64" s="12" t="str">
        <f>C64</f>
        <v>BC</v>
      </c>
      <c r="G64" s="12" t="str">
        <f>D64</f>
        <v>2B</v>
      </c>
      <c r="H64" s="12" t="str">
        <f>E64</f>
        <v>C2</v>
      </c>
      <c r="I64" s="12" t="str">
        <f>B64</f>
        <v>84</v>
      </c>
      <c r="J64" s="11" t="str">
        <f>VLOOKUP(VLOOKUP(LEFT(VLOOKUP(F64,Tables!$A$2:$E$257,5,TRUE),1)&amp;LEFT(VLOOKUP(F65,Tables!$A$2:$F$257,6,TRUE),1),Tables!$A$2:$B$257,2,TRUE)&amp;VLOOKUP(LEFT(F66,1)&amp;LEFT(F63,1),Tables!$A$2:$B$257,2,TRUE),Tables!$A$2:$B$257,2,TRUE)&amp;VLOOKUP(VLOOKUP(RIGHT(VLOOKUP(F64,Tables!$A$2:$E$257,5,TRUE),1)&amp;RIGHT(VLOOKUP(F65,Tables!$A$2:$F$257,6,TRUE),1),Tables!$A$2:$B$257,2,TRUE)&amp;VLOOKUP(RIGHT(F66,1)&amp;RIGHT(F63,1),Tables!$A$2:$B$257,2,TRUE),Tables!$A$2:$B$257,2,TRUE)</f>
        <v>33</v>
      </c>
      <c r="K64" s="12" t="str">
        <f>VLOOKUP(VLOOKUP(LEFT(VLOOKUP(G64,Tables!$A$2:$E$257,5,TRUE),1)&amp;LEFT(VLOOKUP(G65,Tables!$A$2:$F$257,6,TRUE),1),Tables!$A$2:$B$257,2,TRUE)&amp;VLOOKUP(LEFT(G66,1)&amp;LEFT(G63,1),Tables!$A$2:$B$257,2,TRUE),Tables!$A$2:$B$257,2,TRUE)&amp;VLOOKUP(VLOOKUP(RIGHT(VLOOKUP(G64,Tables!$A$2:$E$257,5,TRUE),1)&amp;RIGHT(VLOOKUP(G65,Tables!$A$2:$F$257,6,TRUE),1),Tables!$A$2:$B$257,2,TRUE)&amp;VLOOKUP(RIGHT(G66,1)&amp;RIGHT(G63,1),Tables!$A$2:$B$257,2,TRUE),Tables!$A$2:$B$257,2,TRUE)</f>
        <v>10</v>
      </c>
      <c r="L64" s="12" t="str">
        <f>VLOOKUP(VLOOKUP(LEFT(VLOOKUP(H64,Tables!$A$2:$E$257,5,TRUE),1)&amp;LEFT(VLOOKUP(H65,Tables!$A$2:$F$257,6,TRUE),1),Tables!$A$2:$B$257,2,TRUE)&amp;VLOOKUP(LEFT(H66,1)&amp;LEFT(H63,1),Tables!$A$2:$B$257,2,TRUE),Tables!$A$2:$B$257,2,TRUE)&amp;VLOOKUP(VLOOKUP(RIGHT(VLOOKUP(H64,Tables!$A$2:$E$257,5,TRUE),1)&amp;RIGHT(VLOOKUP(H65,Tables!$A$2:$F$257,6,TRUE),1),Tables!$A$2:$B$257,2,TRUE)&amp;VLOOKUP(RIGHT(H66,1)&amp;RIGHT(H63,1),Tables!$A$2:$B$257,2,TRUE),Tables!$A$2:$B$257,2,TRUE)</f>
        <v>CF</v>
      </c>
      <c r="M64" s="13" t="str">
        <f>VLOOKUP(VLOOKUP(LEFT(VLOOKUP(I64,Tables!$A$2:$E$257,5,TRUE),1)&amp;LEFT(VLOOKUP(I65,Tables!$A$2:$F$257,6,TRUE),1),Tables!$A$2:$B$257,2,TRUE)&amp;VLOOKUP(LEFT(I66,1)&amp;LEFT(I63,1),Tables!$A$2:$B$257,2,TRUE),Tables!$A$2:$B$257,2,TRUE)&amp;VLOOKUP(VLOOKUP(RIGHT(VLOOKUP(I64,Tables!$A$2:$E$257,5,TRUE),1)&amp;RIGHT(VLOOKUP(I65,Tables!$A$2:$F$257,6,TRUE),1),Tables!$A$2:$B$257,2,TRUE)&amp;VLOOKUP(RIGHT(I66,1)&amp;RIGHT(I63,1),Tables!$A$2:$B$257,2,TRUE),Tables!$A$2:$B$257,2,TRUE)</f>
        <v>33</v>
      </c>
      <c r="N64" s="11" t="str">
        <f>VLOOKUP(LEFT(J64,1)&amp;LEFT(R64,1),Tables!$A$2:$B$257,2,TRUE)&amp;VLOOKUP(RIGHT(J64,1)&amp;RIGHT(R64,1),Tables!$A$2:$B$257,2,TRUE)</f>
        <v>C9</v>
      </c>
      <c r="O64" s="12" t="str">
        <f>VLOOKUP(LEFT(K64,1)&amp;LEFT(S64,1),Tables!$A$2:$B$257,2,TRUE)&amp;VLOOKUP(RIGHT(K64,1)&amp;RIGHT(S64,1),Tables!$A$2:$B$257,2,TRUE)</f>
        <v>C5</v>
      </c>
      <c r="P64" s="12" t="str">
        <f>VLOOKUP(LEFT(L64,1)&amp;LEFT(T64,1),Tables!$A$2:$B$257,2,TRUE)&amp;VLOOKUP(RIGHT(L64,1)&amp;RIGHT(T64,1),Tables!$A$2:$B$257,2,TRUE)</f>
        <v>10</v>
      </c>
      <c r="Q64" s="13" t="str">
        <f>VLOOKUP(LEFT(M64,1)&amp;LEFT(U64,1),Tables!$A$2:$B$257,2,TRUE)&amp;VLOOKUP(RIGHT(M64,1)&amp;RIGHT(U64,1),Tables!$A$2:$B$257,2,TRUE)</f>
        <v>23</v>
      </c>
      <c r="R64" s="11" t="str">
        <f>VLOOKUP(LEFT(VLOOKUP(U60,Tables!$A$2:$C$257,3,TRUE),1)&amp;LEFT(R56,1),Tables!$A$2:$B$257,2,TRUE)&amp;VLOOKUP(RIGHT(VLOOKUP(U60,Tables!$A$2:$C$257,3,TRUE),1)&amp;RIGHT(R56,1),Tables!$A$2:$B$257,2,TRUE)</f>
        <v>FA</v>
      </c>
      <c r="S64" s="12" t="str">
        <f>VLOOKUP(LEFT(R64,1)&amp;LEFT(S56,1),Tables!$A$2:$B$257,2,TRUE)&amp;VLOOKUP(RIGHT(R64,1)&amp;RIGHT(S56,1),Tables!$A$2:$B$257,2,TRUE)</f>
        <v>D5</v>
      </c>
      <c r="T64" s="12" t="str">
        <f>VLOOKUP(LEFT(S64,1)&amp;LEFT(T56,1),Tables!$A$2:$B$257,2,TRUE)&amp;VLOOKUP(RIGHT(S64,1)&amp;RIGHT(T56,1),Tables!$A$2:$B$257,2,TRUE)</f>
        <v>DF</v>
      </c>
      <c r="U64" s="13" t="str">
        <f>VLOOKUP(LEFT(T64,1)&amp;LEFT(U56,1),Tables!$A$2:$B$257,2,TRUE)&amp;VLOOKUP(RIGHT(T64,1)&amp;RIGHT(U56,1),Tables!$A$2:$B$257,2,TRUE)</f>
        <v>10</v>
      </c>
      <c r="V64" s="10"/>
      <c r="W64" s="10"/>
      <c r="X64" s="10"/>
      <c r="Y64" s="10"/>
    </row>
    <row r="65" spans="1:25" ht="19.5" customHeight="1">
      <c r="A65" s="6"/>
      <c r="B65" s="11" t="str">
        <f>VLOOKUP(N61,Tables!$A$2:$C$257,3,TRUE)</f>
        <v>02</v>
      </c>
      <c r="C65" s="12" t="str">
        <f>VLOOKUP(O61,Tables!$A$2:$C$257,3,TRUE)</f>
        <v>81</v>
      </c>
      <c r="D65" s="12" t="str">
        <f>VLOOKUP(P61,Tables!$A$2:$C$257,3,TRUE)</f>
        <v>55</v>
      </c>
      <c r="E65" s="13" t="str">
        <f>VLOOKUP(Q61,Tables!$A$2:$C$257,3,TRUE)</f>
        <v>F2</v>
      </c>
      <c r="F65" s="12" t="str">
        <f>D65</f>
        <v>55</v>
      </c>
      <c r="G65" s="12" t="str">
        <f>E65</f>
        <v>F2</v>
      </c>
      <c r="H65" s="12" t="str">
        <f>B65</f>
        <v>02</v>
      </c>
      <c r="I65" s="12" t="str">
        <f>C65</f>
        <v>81</v>
      </c>
      <c r="J65" s="11" t="str">
        <f>VLOOKUP(VLOOKUP(LEFT(VLOOKUP(F65,Tables!$A$2:$E$257,5,TRUE),1)&amp;LEFT(VLOOKUP(F66,Tables!$A$2:$F$257,6,TRUE),1),Tables!$A$2:$B$257,2,TRUE)&amp;VLOOKUP(LEFT(F63,1)&amp;LEFT(F64,1),Tables!$A$2:$B$257,2,TRUE),Tables!$A$2:$B$257,2,TRUE)&amp;VLOOKUP(VLOOKUP(RIGHT(VLOOKUP(F65,Tables!$A$2:$E$257,5,TRUE),1)&amp;RIGHT(VLOOKUP(F66,Tables!$A$2:$F$257,6,TRUE),1),Tables!$A$2:$B$257,2,TRUE)&amp;VLOOKUP(RIGHT(F63,1)&amp;RIGHT(F64,1),Tables!$A$2:$B$257,2,TRUE),Tables!$A$2:$B$257,2,TRUE)</f>
        <v>1D</v>
      </c>
      <c r="K65" s="12" t="str">
        <f>VLOOKUP(VLOOKUP(LEFT(VLOOKUP(G65,Tables!$A$2:$E$257,5,TRUE),1)&amp;LEFT(VLOOKUP(G66,Tables!$A$2:$F$257,6,TRUE),1),Tables!$A$2:$B$257,2,TRUE)&amp;VLOOKUP(LEFT(G63,1)&amp;LEFT(G64,1),Tables!$A$2:$B$257,2,TRUE),Tables!$A$2:$B$257,2,TRUE)&amp;VLOOKUP(VLOOKUP(RIGHT(VLOOKUP(G65,Tables!$A$2:$E$257,5,TRUE),1)&amp;RIGHT(VLOOKUP(G66,Tables!$A$2:$F$257,6,TRUE),1),Tables!$A$2:$B$257,2,TRUE)&amp;VLOOKUP(RIGHT(G63,1)&amp;RIGHT(G64,1),Tables!$A$2:$B$257,2,TRUE),Tables!$A$2:$B$257,2,TRUE)</f>
        <v>A0</v>
      </c>
      <c r="L65" s="12" t="str">
        <f>VLOOKUP(VLOOKUP(LEFT(VLOOKUP(H65,Tables!$A$2:$E$257,5,TRUE),1)&amp;LEFT(VLOOKUP(H66,Tables!$A$2:$F$257,6,TRUE),1),Tables!$A$2:$B$257,2,TRUE)&amp;VLOOKUP(LEFT(H63,1)&amp;LEFT(H64,1),Tables!$A$2:$B$257,2,TRUE),Tables!$A$2:$B$257,2,TRUE)&amp;VLOOKUP(VLOOKUP(RIGHT(VLOOKUP(H65,Tables!$A$2:$E$257,5,TRUE),1)&amp;RIGHT(VLOOKUP(H66,Tables!$A$2:$F$257,6,TRUE),1),Tables!$A$2:$B$257,2,TRUE)&amp;VLOOKUP(RIGHT(H63,1)&amp;RIGHT(H64,1),Tables!$A$2:$B$257,2,TRUE),Tables!$A$2:$B$257,2,TRUE)</f>
        <v>92</v>
      </c>
      <c r="M65" s="13" t="str">
        <f>VLOOKUP(VLOOKUP(LEFT(VLOOKUP(I65,Tables!$A$2:$E$257,5,TRUE),1)&amp;LEFT(VLOOKUP(I66,Tables!$A$2:$F$257,6,TRUE),1),Tables!$A$2:$B$257,2,TRUE)&amp;VLOOKUP(LEFT(I63,1)&amp;LEFT(I64,1),Tables!$A$2:$B$257,2,TRUE),Tables!$A$2:$B$257,2,TRUE)&amp;VLOOKUP(VLOOKUP(RIGHT(VLOOKUP(I65,Tables!$A$2:$E$257,5,TRUE),1)&amp;RIGHT(VLOOKUP(I66,Tables!$A$2:$F$257,6,TRUE),1),Tables!$A$2:$B$257,2,TRUE)&amp;VLOOKUP(RIGHT(I63,1)&amp;RIGHT(I64,1),Tables!$A$2:$B$257,2,TRUE),Tables!$A$2:$B$257,2,TRUE)</f>
        <v>E3</v>
      </c>
      <c r="N65" s="11" t="str">
        <f>VLOOKUP(LEFT(J65,1)&amp;LEFT(R65,1),Tables!$A$2:$B$257,2,TRUE)&amp;VLOOKUP(RIGHT(J65,1)&amp;RIGHT(R65,1),Tables!$A$2:$B$257,2,TRUE)</f>
        <v>B7</v>
      </c>
      <c r="O65" s="12" t="str">
        <f>VLOOKUP(LEFT(K65,1)&amp;LEFT(S65,1),Tables!$A$2:$B$257,2,TRUE)&amp;VLOOKUP(RIGHT(K65,1)&amp;RIGHT(S65,1),Tables!$A$2:$B$257,2,TRUE)</f>
        <v>3B</v>
      </c>
      <c r="P65" s="12" t="str">
        <f>VLOOKUP(LEFT(L65,1)&amp;LEFT(T65,1),Tables!$A$2:$B$257,2,TRUE)&amp;VLOOKUP(RIGHT(L65,1)&amp;RIGHT(T65,1),Tables!$A$2:$B$257,2,TRUE)</f>
        <v>F8</v>
      </c>
      <c r="Q65" s="13" t="str">
        <f>VLOOKUP(LEFT(M65,1)&amp;LEFT(U65,1),Tables!$A$2:$B$257,2,TRUE)&amp;VLOOKUP(RIGHT(M65,1)&amp;RIGHT(U65,1),Tables!$A$2:$B$257,2,TRUE)</f>
        <v>FA</v>
      </c>
      <c r="R65" s="11" t="str">
        <f>VLOOKUP(LEFT(VLOOKUP(U61,Tables!$A$2:$C$257,3,TRUE),1)&amp;LEFT(R57,1),Tables!$A$2:$B$257,2,TRUE)&amp;VLOOKUP(RIGHT(VLOOKUP(U61,Tables!$A$2:$C$257,3,TRUE),1)&amp;RIGHT(R57,1),Tables!$A$2:$B$257,2,TRUE)</f>
        <v>AA</v>
      </c>
      <c r="S65" s="12" t="str">
        <f>VLOOKUP(LEFT(R65,1)&amp;LEFT(S57,1),Tables!$A$2:$B$257,2,TRUE)&amp;VLOOKUP(RIGHT(R65,1)&amp;RIGHT(S57,1),Tables!$A$2:$B$257,2,TRUE)</f>
        <v>9B</v>
      </c>
      <c r="T65" s="12" t="str">
        <f>VLOOKUP(LEFT(S65,1)&amp;LEFT(T57,1),Tables!$A$2:$B$257,2,TRUE)&amp;VLOOKUP(RIGHT(S65,1)&amp;RIGHT(T57,1),Tables!$A$2:$B$257,2,TRUE)</f>
        <v>6A</v>
      </c>
      <c r="U65" s="13" t="str">
        <f>VLOOKUP(LEFT(T65,1)&amp;LEFT(U57,1),Tables!$A$2:$B$257,2,TRUE)&amp;VLOOKUP(RIGHT(T65,1)&amp;RIGHT(U57,1),Tables!$A$2:$B$257,2,TRUE)</f>
        <v>19</v>
      </c>
      <c r="V65" s="10"/>
      <c r="W65" s="10"/>
      <c r="X65" s="10"/>
      <c r="Y65" s="10"/>
    </row>
    <row r="66" spans="1:25" ht="19.5" customHeight="1">
      <c r="A66" s="3"/>
      <c r="B66" s="17" t="str">
        <f>VLOOKUP(N62,Tables!$A$2:$C$257,3,TRUE)</f>
        <v>92</v>
      </c>
      <c r="C66" s="18" t="str">
        <f>VLOOKUP(O62,Tables!$A$2:$C$257,3,TRUE)</f>
        <v>01</v>
      </c>
      <c r="D66" s="18" t="str">
        <f>VLOOKUP(P62,Tables!$A$2:$C$257,3,TRUE)</f>
        <v>63</v>
      </c>
      <c r="E66" s="19" t="str">
        <f>VLOOKUP(Q62,Tables!$A$2:$C$257,3,TRUE)</f>
        <v>52</v>
      </c>
      <c r="F66" s="18" t="str">
        <f>E66</f>
        <v>52</v>
      </c>
      <c r="G66" s="18" t="str">
        <f>B66</f>
        <v>92</v>
      </c>
      <c r="H66" s="18" t="str">
        <f>C66</f>
        <v>01</v>
      </c>
      <c r="I66" s="18" t="str">
        <f>D66</f>
        <v>63</v>
      </c>
      <c r="J66" s="17" t="str">
        <f>VLOOKUP(VLOOKUP(LEFT(VLOOKUP(F66,Tables!$A$2:$E$257,5,TRUE),1)&amp;LEFT(VLOOKUP(F63,Tables!$A$2:$F$257,6,TRUE),1),Tables!$A$2:$B$257,2,TRUE)&amp;VLOOKUP(LEFT(F64,1)&amp;LEFT(F65,1),Tables!$A$2:$B$257,2,TRUE),Tables!$A$2:$B$257,2,TRUE)&amp;VLOOKUP(VLOOKUP(RIGHT(VLOOKUP(F66,Tables!$A$2:$E$257,5,TRUE),1)&amp;RIGHT(VLOOKUP(F63,Tables!$A$2:$F$257,6,TRUE),1),Tables!$A$2:$B$257,2,TRUE)&amp;VLOOKUP(RIGHT(F64,1)&amp;RIGHT(F65,1),Tables!$A$2:$B$257,2,TRUE),Tables!$A$2:$B$257,2,TRUE)</f>
        <v>51</v>
      </c>
      <c r="K66" s="18" t="str">
        <f>VLOOKUP(VLOOKUP(LEFT(VLOOKUP(G66,Tables!$A$2:$E$257,5,TRUE),1)&amp;LEFT(VLOOKUP(G63,Tables!$A$2:$F$257,6,TRUE),1),Tables!$A$2:$B$257,2,TRUE)&amp;VLOOKUP(LEFT(G64,1)&amp;LEFT(G65,1),Tables!$A$2:$B$257,2,TRUE),Tables!$A$2:$B$257,2,TRUE)&amp;VLOOKUP(VLOOKUP(RIGHT(VLOOKUP(G66,Tables!$A$2:$E$257,5,TRUE),1)&amp;RIGHT(VLOOKUP(G63,Tables!$A$2:$F$257,6,TRUE),1),Tables!$A$2:$B$257,2,TRUE)&amp;VLOOKUP(RIGHT(G64,1)&amp;RIGHT(G65,1),Tables!$A$2:$B$257,2,TRUE),Tables!$A$2:$B$257,2,TRUE)</f>
        <v>96</v>
      </c>
      <c r="L66" s="18" t="str">
        <f>VLOOKUP(VLOOKUP(LEFT(VLOOKUP(H66,Tables!$A$2:$E$257,5,TRUE),1)&amp;LEFT(VLOOKUP(H63,Tables!$A$2:$F$257,6,TRUE),1),Tables!$A$2:$B$257,2,TRUE)&amp;VLOOKUP(LEFT(H64,1)&amp;LEFT(H65,1),Tables!$A$2:$B$257,2,TRUE),Tables!$A$2:$B$257,2,TRUE)&amp;VLOOKUP(VLOOKUP(RIGHT(VLOOKUP(H66,Tables!$A$2:$E$257,5,TRUE),1)&amp;RIGHT(VLOOKUP(H63,Tables!$A$2:$F$257,6,TRUE),1),Tables!$A$2:$B$257,2,TRUE)&amp;VLOOKUP(RIGHT(H64,1)&amp;RIGHT(H65,1),Tables!$A$2:$B$257,2,TRUE),Tables!$A$2:$B$257,2,TRUE)</f>
        <v>3B</v>
      </c>
      <c r="M66" s="19" t="str">
        <f>VLOOKUP(VLOOKUP(LEFT(VLOOKUP(I66,Tables!$A$2:$E$257,5,TRUE),1)&amp;LEFT(VLOOKUP(I63,Tables!$A$2:$F$257,6,TRUE),1),Tables!$A$2:$B$257,2,TRUE)&amp;VLOOKUP(LEFT(I64,1)&amp;LEFT(I65,1),Tables!$A$2:$B$257,2,TRUE),Tables!$A$2:$B$257,2,TRUE)&amp;VLOOKUP(VLOOKUP(RIGHT(VLOOKUP(I66,Tables!$A$2:$E$257,5,TRUE),1)&amp;RIGHT(VLOOKUP(I63,Tables!$A$2:$F$257,6,TRUE),1),Tables!$A$2:$B$257,2,TRUE)&amp;VLOOKUP(RIGHT(I64,1)&amp;RIGHT(I65,1),Tables!$A$2:$B$257,2,TRUE),Tables!$A$2:$B$257,2,TRUE)</f>
        <v>B5</v>
      </c>
      <c r="N66" s="17" t="str">
        <f>VLOOKUP(LEFT(J66,1)&amp;LEFT(R66,1),Tables!$A$2:$B$257,2,TRUE)&amp;VLOOKUP(RIGHT(J66,1)&amp;RIGHT(R66,1),Tables!$A$2:$B$257,2,TRUE)</f>
        <v>B2</v>
      </c>
      <c r="O66" s="18" t="str">
        <f>VLOOKUP(LEFT(K66,1)&amp;LEFT(S66,1),Tables!$A$2:$B$257,2,TRUE)&amp;VLOOKUP(RIGHT(K66,1)&amp;RIGHT(S66,1),Tables!$A$2:$B$257,2,TRUE)</f>
        <v>A2</v>
      </c>
      <c r="P66" s="18" t="str">
        <f>VLOOKUP(LEFT(L66,1)&amp;LEFT(T66,1),Tables!$A$2:$B$257,2,TRUE)&amp;VLOOKUP(RIGHT(L66,1)&amp;RIGHT(T66,1),Tables!$A$2:$B$257,2,TRUE)</f>
        <v>F5</v>
      </c>
      <c r="Q66" s="19" t="str">
        <f>VLOOKUP(LEFT(M66,1)&amp;LEFT(U66,1),Tables!$A$2:$B$257,2,TRUE)&amp;VLOOKUP(RIGHT(M66,1)&amp;RIGHT(U66,1),Tables!$A$2:$B$257,2,TRUE)</f>
        <v>B8</v>
      </c>
      <c r="R66" s="17" t="str">
        <f>VLOOKUP(LEFT(VLOOKUP(U62,Tables!$A$2:$C$257,3,TRUE),1)&amp;LEFT(R58,1),Tables!$A$2:$B$257,2,TRUE)&amp;VLOOKUP(RIGHT(VLOOKUP(U62,Tables!$A$2:$C$257,3,TRUE),1)&amp;RIGHT(R58,1),Tables!$A$2:$B$257,2,TRUE)</f>
        <v>E3</v>
      </c>
      <c r="S66" s="18" t="str">
        <f>VLOOKUP(LEFT(R66,1)&amp;LEFT(S58,1),Tables!$A$2:$B$257,2,TRUE)&amp;VLOOKUP(RIGHT(R66,1)&amp;RIGHT(S58,1),Tables!$A$2:$B$257,2,TRUE)</f>
        <v>34</v>
      </c>
      <c r="T66" s="18" t="str">
        <f>VLOOKUP(LEFT(S66,1)&amp;LEFT(T58,1),Tables!$A$2:$B$257,2,TRUE)&amp;VLOOKUP(RIGHT(S66,1)&amp;RIGHT(T58,1),Tables!$A$2:$B$257,2,TRUE)</f>
        <v>CE</v>
      </c>
      <c r="U66" s="19" t="str">
        <f>VLOOKUP(LEFT(T66,1)&amp;LEFT(U58,1),Tables!$A$2:$B$257,2,TRUE)&amp;VLOOKUP(RIGHT(T66,1)&amp;RIGHT(U58,1),Tables!$A$2:$B$257,2,TRUE)</f>
        <v>0D</v>
      </c>
      <c r="V66" s="21"/>
      <c r="W66" s="21"/>
      <c r="X66" s="21"/>
      <c r="Y66" s="21"/>
    </row>
    <row r="67" spans="1:25" ht="19.5" customHeight="1">
      <c r="A67" s="4" t="s">
        <v>306</v>
      </c>
      <c r="B67" s="14" t="str">
        <f>VLOOKUP(N63,Tables!$A$2:$C$257,3,TRUE)</f>
        <v>0D</v>
      </c>
      <c r="C67" s="15" t="str">
        <f>VLOOKUP(O63,Tables!$A$2:$C$257,3,TRUE)</f>
        <v>53</v>
      </c>
      <c r="D67" s="15" t="str">
        <f>VLOOKUP(P63,Tables!$A$2:$C$257,3,TRUE)</f>
        <v>02</v>
      </c>
      <c r="E67" s="16" t="str">
        <f>VLOOKUP(Q63,Tables!$A$2:$C$257,3,TRUE)</f>
        <v>4D</v>
      </c>
      <c r="F67" s="15" t="str">
        <f>B67</f>
        <v>0D</v>
      </c>
      <c r="G67" s="15" t="str">
        <f>C67</f>
        <v>53</v>
      </c>
      <c r="H67" s="15" t="str">
        <f>D67</f>
        <v>02</v>
      </c>
      <c r="I67" s="15" t="str">
        <f>E67</f>
        <v>4D</v>
      </c>
      <c r="J67" s="11"/>
      <c r="K67" s="12"/>
      <c r="L67" s="12"/>
      <c r="M67" s="13"/>
      <c r="N67" s="14" t="str">
        <f>VLOOKUP(LEFT(F67,1)&amp;LEFT(R67,1),Tables!$A$2:$B$257,2,TRUE)&amp;VLOOKUP(RIGHT(F67,1)&amp;RIGHT(R67,1),Tables!$A$2:$B$257,2,TRUE)</f>
        <v>F3</v>
      </c>
      <c r="O67" s="15" t="str">
        <f>VLOOKUP(LEFT(G67,1)&amp;LEFT(S67,1),Tables!$A$2:$B$257,2,TRUE)&amp;VLOOKUP(RIGHT(G67,1)&amp;RIGHT(S67,1),Tables!$A$2:$B$257,2,TRUE)</f>
        <v>B5</v>
      </c>
      <c r="P67" s="15" t="str">
        <f>VLOOKUP(LEFT(H67,1)&amp;LEFT(T67,1),Tables!$A$2:$B$257,2,TRUE)&amp;VLOOKUP(RIGHT(H67,1)&amp;RIGHT(T67,1),Tables!$A$2:$B$257,2,TRUE)</f>
        <v>06</v>
      </c>
      <c r="Q67" s="16" t="str">
        <f>VLOOKUP(LEFT(I67,1)&amp;LEFT(U67,1),Tables!$A$2:$B$257,2,TRUE)&amp;VLOOKUP(RIGHT(I67,1)&amp;RIGHT(U67,1),Tables!$A$2:$B$257,2,TRUE)</f>
        <v>3D</v>
      </c>
      <c r="R67" s="14" t="str">
        <f>VLOOKUP(VLOOKUP(LEFT(VLOOKUP(U64,Tables!$A$2:$C$257,3,TRUE),1)&amp;LEFT(R59,1),Tables!$A$2:$B$257,2,TRUE)&amp;LEFT(V67,1),Tables!$A$2:$B$257,2,TRUE)&amp;VLOOKUP(VLOOKUP(RIGHT(VLOOKUP(U64,Tables!$A$2:$C$257,3,TRUE),1)&amp;RIGHT(R59,1),Tables!$A$2:$B$257,2,TRUE)&amp;RIGHT(V67,1),Tables!$A$2:$B$257,2,TRUE)</f>
        <v>FE</v>
      </c>
      <c r="S67" s="15" t="str">
        <f>VLOOKUP(LEFT(R67,1)&amp;LEFT(S59,1),Tables!$A$2:$B$257,2,TRUE)&amp;VLOOKUP(RIGHT(R67,1)&amp;RIGHT(S59,1),Tables!$A$2:$B$257,2,TRUE)</f>
        <v>E6</v>
      </c>
      <c r="T67" s="15" t="str">
        <f>VLOOKUP(LEFT(S67,1)&amp;LEFT(T59,1),Tables!$A$2:$B$257,2,TRUE)&amp;VLOOKUP(RIGHT(S67,1)&amp;RIGHT(T59,1),Tables!$A$2:$B$257,2,TRUE)</f>
        <v>04</v>
      </c>
      <c r="U67" s="16" t="str">
        <f>VLOOKUP(LEFT(T67,1)&amp;LEFT(U59,1),Tables!$A$2:$B$257,2,TRUE)&amp;VLOOKUP(RIGHT(T67,1)&amp;RIGHT(U59,1),Tables!$A$2:$B$257,2,TRUE)</f>
        <v>70</v>
      </c>
      <c r="V67" s="9" t="s">
        <v>56</v>
      </c>
      <c r="W67" s="9"/>
      <c r="X67" s="9"/>
      <c r="Y67" s="9"/>
    </row>
    <row r="68" spans="2:25" ht="19.5" customHeight="1">
      <c r="B68" s="11" t="str">
        <f>VLOOKUP(N64,Tables!$A$2:$C$257,3,TRUE)</f>
        <v>DD</v>
      </c>
      <c r="C68" s="12" t="str">
        <f>VLOOKUP(O64,Tables!$A$2:$C$257,3,TRUE)</f>
        <v>A6</v>
      </c>
      <c r="D68" s="12" t="str">
        <f>VLOOKUP(P64,Tables!$A$2:$C$257,3,TRUE)</f>
        <v>CA</v>
      </c>
      <c r="E68" s="13" t="str">
        <f>VLOOKUP(Q64,Tables!$A$2:$C$257,3,TRUE)</f>
        <v>26</v>
      </c>
      <c r="F68" s="12" t="str">
        <f>C68</f>
        <v>A6</v>
      </c>
      <c r="G68" s="12" t="str">
        <f>D68</f>
        <v>CA</v>
      </c>
      <c r="H68" s="12" t="str">
        <f>E68</f>
        <v>26</v>
      </c>
      <c r="I68" s="12" t="str">
        <f>B68</f>
        <v>DD</v>
      </c>
      <c r="J68" s="11"/>
      <c r="K68" s="12"/>
      <c r="L68" s="12"/>
      <c r="M68" s="13"/>
      <c r="N68" s="11" t="str">
        <f>VLOOKUP(LEFT(F68,1)&amp;LEFT(R68,1),Tables!$A$2:$B$257,2,TRUE)&amp;VLOOKUP(RIGHT(F68,1)&amp;RIGHT(R68,1),Tables!$A$2:$B$257,2,TRUE)</f>
        <v>EE</v>
      </c>
      <c r="O68" s="12" t="str">
        <f>VLOOKUP(LEFT(G68,1)&amp;LEFT(S68,1),Tables!$A$2:$B$257,2,TRUE)&amp;VLOOKUP(RIGHT(G68,1)&amp;RIGHT(S68,1),Tables!$A$2:$B$257,2,TRUE)</f>
        <v>D2</v>
      </c>
      <c r="P68" s="12" t="str">
        <f>VLOOKUP(LEFT(H68,1)&amp;LEFT(T68,1),Tables!$A$2:$B$257,2,TRUE)&amp;VLOOKUP(RIGHT(H68,1)&amp;RIGHT(T68,1),Tables!$A$2:$B$257,2,TRUE)</f>
        <v>4B</v>
      </c>
      <c r="Q68" s="13" t="str">
        <f>VLOOKUP(LEFT(I68,1)&amp;LEFT(U68,1),Tables!$A$2:$B$257,2,TRUE)&amp;VLOOKUP(RIGHT(I68,1)&amp;RIGHT(U68,1),Tables!$A$2:$B$257,2,TRUE)</f>
        <v>B1</v>
      </c>
      <c r="R68" s="11" t="str">
        <f>VLOOKUP(LEFT(VLOOKUP(U65,Tables!$A$2:$C$257,3,TRUE),1)&amp;LEFT(R60,1),Tables!$A$2:$B$257,2,TRUE)&amp;VLOOKUP(RIGHT(VLOOKUP(U65,Tables!$A$2:$C$257,3,TRUE),1)&amp;RIGHT(R60,1),Tables!$A$2:$B$257,2,TRUE)</f>
        <v>48</v>
      </c>
      <c r="S68" s="12" t="str">
        <f>VLOOKUP(LEFT(R68,1)&amp;LEFT(S60,1),Tables!$A$2:$B$257,2,TRUE)&amp;VLOOKUP(RIGHT(R68,1)&amp;RIGHT(S60,1),Tables!$A$2:$B$257,2,TRUE)</f>
        <v>18</v>
      </c>
      <c r="T68" s="12" t="str">
        <f>VLOOKUP(LEFT(S68,1)&amp;LEFT(T60,1),Tables!$A$2:$B$257,2,TRUE)&amp;VLOOKUP(RIGHT(S68,1)&amp;RIGHT(T60,1),Tables!$A$2:$B$257,2,TRUE)</f>
        <v>6D</v>
      </c>
      <c r="U68" s="13" t="str">
        <f>VLOOKUP(LEFT(T68,1)&amp;LEFT(U60,1),Tables!$A$2:$B$257,2,TRUE)&amp;VLOOKUP(RIGHT(T68,1)&amp;RIGHT(U60,1),Tables!$A$2:$B$257,2,TRUE)</f>
        <v>6C</v>
      </c>
      <c r="V68" s="9"/>
      <c r="W68" s="9"/>
      <c r="X68" s="9"/>
      <c r="Y68" s="9"/>
    </row>
    <row r="69" spans="2:25" ht="19.5" customHeight="1">
      <c r="B69" s="11" t="str">
        <f>VLOOKUP(N65,Tables!$A$2:$C$257,3,TRUE)</f>
        <v>A9</v>
      </c>
      <c r="C69" s="12" t="str">
        <f>VLOOKUP(O65,Tables!$A$2:$C$257,3,TRUE)</f>
        <v>E2</v>
      </c>
      <c r="D69" s="12" t="str">
        <f>VLOOKUP(P65,Tables!$A$2:$C$257,3,TRUE)</f>
        <v>41</v>
      </c>
      <c r="E69" s="13" t="str">
        <f>VLOOKUP(Q65,Tables!$A$2:$C$257,3,TRUE)</f>
        <v>2D</v>
      </c>
      <c r="F69" s="12" t="str">
        <f>D69</f>
        <v>41</v>
      </c>
      <c r="G69" s="12" t="str">
        <f>E69</f>
        <v>2D</v>
      </c>
      <c r="H69" s="12" t="str">
        <f>B69</f>
        <v>A9</v>
      </c>
      <c r="I69" s="12" t="str">
        <f>C69</f>
        <v>E2</v>
      </c>
      <c r="J69" s="11"/>
      <c r="K69" s="12"/>
      <c r="L69" s="12"/>
      <c r="M69" s="13"/>
      <c r="N69" s="11" t="str">
        <f>VLOOKUP(LEFT(F69,1)&amp;LEFT(R69,1),Tables!$A$2:$B$257,2,TRUE)&amp;VLOOKUP(RIGHT(F69,1)&amp;RIGHT(R69,1),Tables!$A$2:$B$257,2,TRUE)</f>
        <v>D1</v>
      </c>
      <c r="O69" s="12" t="str">
        <f>VLOOKUP(LEFT(G69,1)&amp;LEFT(S69,1),Tables!$A$2:$B$257,2,TRUE)&amp;VLOOKUP(RIGHT(G69,1)&amp;RIGHT(S69,1),Tables!$A$2:$B$257,2,TRUE)</f>
        <v>A0</v>
      </c>
      <c r="P69" s="12" t="str">
        <f>VLOOKUP(LEFT(H69,1)&amp;LEFT(T69,1),Tables!$A$2:$B$257,2,TRUE)&amp;VLOOKUP(RIGHT(H69,1)&amp;RIGHT(T69,1),Tables!$A$2:$B$257,2,TRUE)</f>
        <v>5A</v>
      </c>
      <c r="Q69" s="13" t="str">
        <f>VLOOKUP(LEFT(I69,1)&amp;LEFT(U69,1),Tables!$A$2:$B$257,2,TRUE)&amp;VLOOKUP(RIGHT(I69,1)&amp;RIGHT(U69,1),Tables!$A$2:$B$257,2,TRUE)</f>
        <v>81</v>
      </c>
      <c r="R69" s="11" t="str">
        <f>VLOOKUP(LEFT(VLOOKUP(U66,Tables!$A$2:$C$257,3,TRUE),1)&amp;LEFT(R61,1),Tables!$A$2:$B$257,2,TRUE)&amp;VLOOKUP(RIGHT(VLOOKUP(U66,Tables!$A$2:$C$257,3,TRUE),1)&amp;RIGHT(R61,1),Tables!$A$2:$B$257,2,TRUE)</f>
        <v>90</v>
      </c>
      <c r="S69" s="12" t="str">
        <f>VLOOKUP(LEFT(R69,1)&amp;LEFT(S61,1),Tables!$A$2:$B$257,2,TRUE)&amp;VLOOKUP(RIGHT(R69,1)&amp;RIGHT(S61,1),Tables!$A$2:$B$257,2,TRUE)</f>
        <v>8D</v>
      </c>
      <c r="T69" s="12" t="str">
        <f>VLOOKUP(LEFT(S69,1)&amp;LEFT(T61,1),Tables!$A$2:$B$257,2,TRUE)&amp;VLOOKUP(RIGHT(S69,1)&amp;RIGHT(T61,1),Tables!$A$2:$B$257,2,TRUE)</f>
        <v>F3</v>
      </c>
      <c r="U69" s="13" t="str">
        <f>VLOOKUP(LEFT(T69,1)&amp;LEFT(U61,1),Tables!$A$2:$B$257,2,TRUE)&amp;VLOOKUP(RIGHT(T69,1)&amp;RIGHT(U61,1),Tables!$A$2:$B$257,2,TRUE)</f>
        <v>63</v>
      </c>
      <c r="V69" s="9"/>
      <c r="W69" s="9"/>
      <c r="X69" s="9"/>
      <c r="Y69" s="9"/>
    </row>
    <row r="70" spans="2:25" ht="19.5" customHeight="1">
      <c r="B70" s="11" t="str">
        <f>VLOOKUP(N66,Tables!$A$2:$C$257,3,TRUE)</f>
        <v>37</v>
      </c>
      <c r="C70" s="12" t="str">
        <f>VLOOKUP(O66,Tables!$A$2:$C$257,3,TRUE)</f>
        <v>3A</v>
      </c>
      <c r="D70" s="12" t="str">
        <f>VLOOKUP(P66,Tables!$A$2:$C$257,3,TRUE)</f>
        <v>E6</v>
      </c>
      <c r="E70" s="13" t="str">
        <f>VLOOKUP(Q66,Tables!$A$2:$C$257,3,TRUE)</f>
        <v>6C</v>
      </c>
      <c r="F70" s="12" t="str">
        <f>E70</f>
        <v>6C</v>
      </c>
      <c r="G70" s="12" t="str">
        <f>B70</f>
        <v>37</v>
      </c>
      <c r="H70" s="12" t="str">
        <f>C70</f>
        <v>3A</v>
      </c>
      <c r="I70" s="12" t="str">
        <f>D70</f>
        <v>E6</v>
      </c>
      <c r="J70" s="11"/>
      <c r="K70" s="12"/>
      <c r="L70" s="12"/>
      <c r="M70" s="13"/>
      <c r="N70" s="11" t="str">
        <f>VLOOKUP(LEFT(F70,1)&amp;LEFT(R70,1),Tables!$A$2:$B$257,2,TRUE)&amp;VLOOKUP(RIGHT(F70,1)&amp;RIGHT(R70,1),Tables!$A$2:$B$257,2,TRUE)</f>
        <v>BD</v>
      </c>
      <c r="O70" s="12" t="str">
        <f>VLOOKUP(LEFT(G70,1)&amp;LEFT(S70,1),Tables!$A$2:$B$257,2,TRUE)&amp;VLOOKUP(RIGHT(G70,1)&amp;RIGHT(S70,1),Tables!$A$2:$B$257,2,TRUE)</f>
        <v>3C</v>
      </c>
      <c r="P70" s="12" t="str">
        <f>VLOOKUP(LEFT(H70,1)&amp;LEFT(T70,1),Tables!$A$2:$B$257,2,TRUE)&amp;VLOOKUP(RIGHT(H70,1)&amp;RIGHT(T70,1),Tables!$A$2:$B$257,2,TRUE)</f>
        <v>7E</v>
      </c>
      <c r="Q70" s="13" t="str">
        <f>VLOOKUP(LEFT(I70,1)&amp;LEFT(U70,1),Tables!$A$2:$B$257,2,TRUE)&amp;VLOOKUP(RIGHT(I70,1)&amp;RIGHT(U70,1),Tables!$A$2:$B$257,2,TRUE)</f>
        <v>F8</v>
      </c>
      <c r="R70" s="17" t="str">
        <f>VLOOKUP(LEFT(VLOOKUP(U63,Tables!$A$2:$C$257,3,TRUE),1)&amp;LEFT(R62,1),Tables!$A$2:$B$257,2,TRUE)&amp;VLOOKUP(RIGHT(VLOOKUP(U63,Tables!$A$2:$C$257,3,TRUE),1)&amp;RIGHT(R62,1),Tables!$A$2:$B$257,2,TRUE)</f>
        <v>D1</v>
      </c>
      <c r="S70" s="18" t="str">
        <f>VLOOKUP(LEFT(R70,1)&amp;LEFT(S62,1),Tables!$A$2:$B$257,2,TRUE)&amp;VLOOKUP(RIGHT(R70,1)&amp;RIGHT(S62,1),Tables!$A$2:$B$257,2,TRUE)</f>
        <v>0B</v>
      </c>
      <c r="T70" s="18" t="str">
        <f>VLOOKUP(LEFT(S70,1)&amp;LEFT(T62,1),Tables!$A$2:$B$257,2,TRUE)&amp;VLOOKUP(RIGHT(S70,1)&amp;RIGHT(T62,1),Tables!$A$2:$B$257,2,TRUE)</f>
        <v>44</v>
      </c>
      <c r="U70" s="19" t="str">
        <f>VLOOKUP(LEFT(T70,1)&amp;LEFT(U62,1),Tables!$A$2:$B$257,2,TRUE)&amp;VLOOKUP(RIGHT(T70,1)&amp;RIGHT(U62,1),Tables!$A$2:$B$257,2,TRUE)</f>
        <v>1E</v>
      </c>
      <c r="V70" s="9"/>
      <c r="W70" s="9"/>
      <c r="X70" s="9"/>
      <c r="Y70" s="9"/>
    </row>
    <row r="71" spans="1:25" ht="19.5" customHeight="1">
      <c r="A71" s="5"/>
      <c r="B71" s="38" t="s">
        <v>15</v>
      </c>
      <c r="C71" s="39"/>
      <c r="D71" s="39"/>
      <c r="E71" s="40"/>
      <c r="F71" s="39" t="s">
        <v>16</v>
      </c>
      <c r="G71" s="39"/>
      <c r="H71" s="39"/>
      <c r="I71" s="39"/>
      <c r="J71" s="38" t="s">
        <v>17</v>
      </c>
      <c r="K71" s="39"/>
      <c r="L71" s="39"/>
      <c r="M71" s="40"/>
      <c r="N71" s="39" t="s">
        <v>18</v>
      </c>
      <c r="O71" s="39"/>
      <c r="P71" s="39"/>
      <c r="Q71" s="39"/>
      <c r="R71" s="38" t="s">
        <v>19</v>
      </c>
      <c r="S71" s="39"/>
      <c r="T71" s="39"/>
      <c r="U71" s="40"/>
      <c r="V71" s="41" t="s">
        <v>20</v>
      </c>
      <c r="W71" s="41"/>
      <c r="X71" s="41"/>
      <c r="Y71" s="41"/>
    </row>
  </sheetData>
  <sheetProtection/>
  <mergeCells count="25">
    <mergeCell ref="A1:Y1"/>
    <mergeCell ref="B4:E4"/>
    <mergeCell ref="N4:Q4"/>
    <mergeCell ref="F4:M4"/>
    <mergeCell ref="V71:Y71"/>
    <mergeCell ref="B10:E10"/>
    <mergeCell ref="F10:I10"/>
    <mergeCell ref="J10:M10"/>
    <mergeCell ref="N10:Q10"/>
    <mergeCell ref="R10:U10"/>
    <mergeCell ref="V10:Y10"/>
    <mergeCell ref="B71:E71"/>
    <mergeCell ref="F71:I71"/>
    <mergeCell ref="J71:M71"/>
    <mergeCell ref="N71:Q71"/>
    <mergeCell ref="R71:U71"/>
    <mergeCell ref="A2:G2"/>
    <mergeCell ref="H2:Y2"/>
    <mergeCell ref="U5:AC5"/>
    <mergeCell ref="S4:AC4"/>
    <mergeCell ref="U7:AC7"/>
    <mergeCell ref="S7:T7"/>
    <mergeCell ref="S6:T6"/>
    <mergeCell ref="S5:T5"/>
    <mergeCell ref="U6:AK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:Y1"/>
    </sheetView>
  </sheetViews>
  <sheetFormatPr defaultColWidth="4.28125" defaultRowHeight="19.5" customHeight="1"/>
  <cols>
    <col min="1" max="1" width="9.421875" style="4" bestFit="1" customWidth="1"/>
    <col min="2" max="21" width="4.28125" style="1" customWidth="1"/>
    <col min="22" max="25" width="4.28125" style="8" customWidth="1"/>
    <col min="26" max="16384" width="4.28125" style="1" customWidth="1"/>
  </cols>
  <sheetData>
    <row r="1" spans="1:25" ht="33" customHeight="1">
      <c r="A1" s="45" t="s">
        <v>313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>
      <c r="A2" s="47" t="s">
        <v>318</v>
      </c>
      <c r="B2" s="47"/>
      <c r="C2" s="47"/>
      <c r="D2" s="47"/>
      <c r="E2" s="47"/>
      <c r="F2" s="47"/>
      <c r="G2" s="47"/>
      <c r="H2" s="47" t="s">
        <v>316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ht="33" customHeight="1"/>
    <row r="4" spans="2:25" ht="19.5" customHeight="1">
      <c r="B4" s="43" t="s">
        <v>314</v>
      </c>
      <c r="C4" s="43"/>
      <c r="D4" s="43"/>
      <c r="E4" s="43"/>
      <c r="F4" s="42" t="s">
        <v>2</v>
      </c>
      <c r="G4" s="43"/>
      <c r="H4" s="43"/>
      <c r="I4" s="44"/>
      <c r="J4" s="46" t="s">
        <v>315</v>
      </c>
      <c r="K4" s="46"/>
      <c r="L4" s="46"/>
      <c r="M4" s="46"/>
      <c r="O4" s="36" t="s">
        <v>300</v>
      </c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2:25" ht="19.5" customHeight="1">
      <c r="B5" s="22" t="s">
        <v>226</v>
      </c>
      <c r="C5" s="22" t="s">
        <v>51</v>
      </c>
      <c r="D5" s="22" t="s">
        <v>171</v>
      </c>
      <c r="E5" s="22" t="s">
        <v>214</v>
      </c>
      <c r="F5" s="23" t="s">
        <v>36</v>
      </c>
      <c r="G5" s="24" t="s">
        <v>40</v>
      </c>
      <c r="H5" s="24" t="s">
        <v>44</v>
      </c>
      <c r="I5" s="25" t="s">
        <v>46</v>
      </c>
      <c r="J5" s="26" t="str">
        <f>N11</f>
        <v>32</v>
      </c>
      <c r="K5" s="26" t="str">
        <f aca="true" t="shared" si="0" ref="K5:M8">O11</f>
        <v>88</v>
      </c>
      <c r="L5" s="26" t="str">
        <f t="shared" si="0"/>
        <v>31</v>
      </c>
      <c r="M5" s="26" t="str">
        <f t="shared" si="0"/>
        <v>E0</v>
      </c>
      <c r="O5" s="35" t="s">
        <v>299</v>
      </c>
      <c r="P5" s="35"/>
      <c r="Q5" s="34" t="str">
        <f>CONCATENATE(B5,B6,B7,B8,C5,C6,C7,C8,D5,D6,D7,D8,E5,E6,E7,E8)</f>
        <v>3925841D02DC09FBDC118597196A0B32</v>
      </c>
      <c r="R5" s="34"/>
      <c r="S5" s="34"/>
      <c r="T5" s="34"/>
      <c r="U5" s="34"/>
      <c r="V5" s="34"/>
      <c r="W5" s="34"/>
      <c r="X5" s="34"/>
      <c r="Y5" s="34"/>
    </row>
    <row r="6" spans="2:25" ht="19.5" customHeight="1">
      <c r="B6" s="22" t="s">
        <v>219</v>
      </c>
      <c r="C6" s="22" t="s">
        <v>171</v>
      </c>
      <c r="D6" s="22" t="s">
        <v>208</v>
      </c>
      <c r="E6" s="22" t="s">
        <v>96</v>
      </c>
      <c r="F6" s="23" t="s">
        <v>37</v>
      </c>
      <c r="G6" s="24" t="s">
        <v>41</v>
      </c>
      <c r="H6" s="24" t="s">
        <v>45</v>
      </c>
      <c r="I6" s="25" t="s">
        <v>47</v>
      </c>
      <c r="J6" s="26" t="str">
        <f>N12</f>
        <v>43</v>
      </c>
      <c r="K6" s="26" t="str">
        <f t="shared" si="0"/>
        <v>5A</v>
      </c>
      <c r="L6" s="26" t="str">
        <f t="shared" si="0"/>
        <v>31</v>
      </c>
      <c r="M6" s="26" t="str">
        <f t="shared" si="0"/>
        <v>37</v>
      </c>
      <c r="O6" s="34" t="s">
        <v>298</v>
      </c>
      <c r="P6" s="34"/>
      <c r="Q6" s="34" t="str">
        <f>CONCATENATE(F5,F6,F7,F8,G5,G6,G7,G8,H5,H6,H7,H8,I5,I6,I7,I8)</f>
        <v>2B7E151628AED2A6ABF7158809CF4F3C</v>
      </c>
      <c r="R6" s="34"/>
      <c r="S6" s="34"/>
      <c r="T6" s="34"/>
      <c r="U6" s="34"/>
      <c r="V6" s="34"/>
      <c r="W6" s="34"/>
      <c r="X6" s="34"/>
      <c r="Y6" s="34"/>
    </row>
    <row r="7" spans="2:25" ht="19.5" customHeight="1">
      <c r="B7" s="22" t="s">
        <v>268</v>
      </c>
      <c r="C7" s="22" t="s">
        <v>46</v>
      </c>
      <c r="D7" s="22" t="s">
        <v>269</v>
      </c>
      <c r="E7" s="22" t="s">
        <v>66</v>
      </c>
      <c r="F7" s="23" t="s">
        <v>38</v>
      </c>
      <c r="G7" s="24" t="s">
        <v>42</v>
      </c>
      <c r="H7" s="24" t="s">
        <v>38</v>
      </c>
      <c r="I7" s="25" t="s">
        <v>48</v>
      </c>
      <c r="J7" s="26" t="str">
        <f>N13</f>
        <v>F6</v>
      </c>
      <c r="K7" s="26" t="str">
        <f t="shared" si="0"/>
        <v>30</v>
      </c>
      <c r="L7" s="26" t="str">
        <f t="shared" si="0"/>
        <v>98</v>
      </c>
      <c r="M7" s="26" t="str">
        <f t="shared" si="0"/>
        <v>07</v>
      </c>
      <c r="O7" s="34" t="s">
        <v>297</v>
      </c>
      <c r="P7" s="34"/>
      <c r="Q7" s="34" t="str">
        <f>CONCATENATE(J5,J6,J7,J8,K5,K6,K7,K8,L5,L6,L7,L8,M5,M6,M7,M8)</f>
        <v>3243F6A8885A308D313198A2E0370734</v>
      </c>
      <c r="R7" s="34"/>
      <c r="S7" s="34"/>
      <c r="T7" s="34"/>
      <c r="U7" s="34"/>
      <c r="V7" s="34"/>
      <c r="W7" s="34"/>
      <c r="X7" s="34"/>
      <c r="Y7" s="34"/>
    </row>
    <row r="8" spans="2:13" ht="19.5" customHeight="1">
      <c r="B8" s="22" t="s">
        <v>73</v>
      </c>
      <c r="C8" s="22" t="s">
        <v>199</v>
      </c>
      <c r="D8" s="22" t="s">
        <v>280</v>
      </c>
      <c r="E8" s="22" t="s">
        <v>223</v>
      </c>
      <c r="F8" s="23" t="s">
        <v>39</v>
      </c>
      <c r="G8" s="24" t="s">
        <v>43</v>
      </c>
      <c r="H8" s="24" t="s">
        <v>25</v>
      </c>
      <c r="I8" s="25" t="s">
        <v>49</v>
      </c>
      <c r="J8" s="26" t="str">
        <f>N14</f>
        <v>A8</v>
      </c>
      <c r="K8" s="26" t="str">
        <f t="shared" si="0"/>
        <v>8D</v>
      </c>
      <c r="L8" s="26" t="str">
        <f t="shared" si="0"/>
        <v>A2</v>
      </c>
      <c r="M8" s="26" t="str">
        <f t="shared" si="0"/>
        <v>34</v>
      </c>
    </row>
    <row r="9" spans="5:9" ht="33" customHeight="1">
      <c r="E9" s="2"/>
      <c r="F9" s="2"/>
      <c r="G9" s="2"/>
      <c r="H9" s="2"/>
      <c r="I9" s="2"/>
    </row>
    <row r="10" spans="1:25" ht="19.5" customHeight="1">
      <c r="A10" s="3"/>
      <c r="B10" s="42" t="s">
        <v>15</v>
      </c>
      <c r="C10" s="43"/>
      <c r="D10" s="43"/>
      <c r="E10" s="44"/>
      <c r="F10" s="43" t="s">
        <v>16</v>
      </c>
      <c r="G10" s="43"/>
      <c r="H10" s="43"/>
      <c r="I10" s="43"/>
      <c r="J10" s="42" t="s">
        <v>17</v>
      </c>
      <c r="K10" s="43"/>
      <c r="L10" s="43"/>
      <c r="M10" s="44"/>
      <c r="N10" s="43" t="s">
        <v>18</v>
      </c>
      <c r="O10" s="43"/>
      <c r="P10" s="43"/>
      <c r="Q10" s="43"/>
      <c r="R10" s="42" t="s">
        <v>19</v>
      </c>
      <c r="S10" s="43"/>
      <c r="T10" s="43"/>
      <c r="U10" s="44"/>
      <c r="V10" s="37" t="s">
        <v>20</v>
      </c>
      <c r="W10" s="37"/>
      <c r="X10" s="37"/>
      <c r="Y10" s="37"/>
    </row>
    <row r="11" spans="1:25" ht="19.5" customHeight="1">
      <c r="A11" s="4" t="s">
        <v>4</v>
      </c>
      <c r="B11" s="11"/>
      <c r="C11" s="12"/>
      <c r="D11" s="12"/>
      <c r="E11" s="13"/>
      <c r="F11" s="7"/>
      <c r="G11" s="7"/>
      <c r="H11" s="7"/>
      <c r="I11" s="7"/>
      <c r="J11" s="11"/>
      <c r="K11" s="12"/>
      <c r="L11" s="12"/>
      <c r="M11" s="13"/>
      <c r="N11" s="11" t="str">
        <f>VLOOKUP(LEFT(B15,1)&amp;LEFT(R11,1),Tables!$A$2:$B$257,2,TRUE)&amp;VLOOKUP(RIGHT(B15,1)&amp;RIGHT(R11,1),Tables!$A$2:$B$257,2,TRUE)</f>
        <v>32</v>
      </c>
      <c r="O11" s="7" t="str">
        <f>VLOOKUP(LEFT(C15,1)&amp;LEFT(S11,1),Tables!$A$2:$B$257,2,TRUE)&amp;VLOOKUP(RIGHT(C15,1)&amp;RIGHT(S11,1),Tables!$A$2:$B$257,2,TRUE)</f>
        <v>88</v>
      </c>
      <c r="P11" s="7" t="str">
        <f>VLOOKUP(LEFT(D15,1)&amp;LEFT(T11,1),Tables!$A$2:$B$257,2,TRUE)&amp;VLOOKUP(RIGHT(D15,1)&amp;RIGHT(T11,1),Tables!$A$2:$B$257,2,TRUE)</f>
        <v>31</v>
      </c>
      <c r="Q11" s="7" t="str">
        <f>VLOOKUP(LEFT(E15,1)&amp;LEFT(U11,1),Tables!$A$2:$B$257,2,TRUE)&amp;VLOOKUP(RIGHT(E15,1)&amp;RIGHT(U11,1),Tables!$A$2:$B$257,2,TRUE)</f>
        <v>E0</v>
      </c>
      <c r="R11" s="11" t="str">
        <f>DEC2HEX(IF(AND(HEX2DEC(F5)&gt;=0,HEX2DEC(F5)&lt;=255),HEX2DEC(F5),0/0),2)</f>
        <v>2B</v>
      </c>
      <c r="S11" s="12" t="str">
        <f aca="true" t="shared" si="1" ref="S11:U14">DEC2HEX(IF(AND(HEX2DEC(G5)&gt;=0,HEX2DEC(G5)&lt;=255),HEX2DEC(G5),0/0),2)</f>
        <v>28</v>
      </c>
      <c r="T11" s="12" t="str">
        <f t="shared" si="1"/>
        <v>AB</v>
      </c>
      <c r="U11" s="13" t="str">
        <f t="shared" si="1"/>
        <v>09</v>
      </c>
      <c r="V11" s="9"/>
      <c r="W11" s="9"/>
      <c r="X11" s="9"/>
      <c r="Y11" s="9"/>
    </row>
    <row r="12" spans="2:25" ht="19.5" customHeight="1">
      <c r="B12" s="11"/>
      <c r="C12" s="12"/>
      <c r="D12" s="12"/>
      <c r="E12" s="13"/>
      <c r="F12" s="7"/>
      <c r="G12" s="7"/>
      <c r="H12" s="7"/>
      <c r="I12" s="7"/>
      <c r="J12" s="11"/>
      <c r="K12" s="12"/>
      <c r="L12" s="12"/>
      <c r="M12" s="13"/>
      <c r="N12" s="11" t="str">
        <f>VLOOKUP(LEFT(B16,1)&amp;LEFT(R12,1),Tables!$A$2:$B$257,2,TRUE)&amp;VLOOKUP(RIGHT(B16,1)&amp;RIGHT(R12,1),Tables!$A$2:$B$257,2,TRUE)</f>
        <v>43</v>
      </c>
      <c r="O12" s="7" t="str">
        <f>VLOOKUP(LEFT(C16,1)&amp;LEFT(S12,1),Tables!$A$2:$B$257,2,TRUE)&amp;VLOOKUP(RIGHT(C16,1)&amp;RIGHT(S12,1),Tables!$A$2:$B$257,2,TRUE)</f>
        <v>5A</v>
      </c>
      <c r="P12" s="7" t="str">
        <f>VLOOKUP(LEFT(D16,1)&amp;LEFT(T12,1),Tables!$A$2:$B$257,2,TRUE)&amp;VLOOKUP(RIGHT(D16,1)&amp;RIGHT(T12,1),Tables!$A$2:$B$257,2,TRUE)</f>
        <v>31</v>
      </c>
      <c r="Q12" s="7" t="str">
        <f>VLOOKUP(LEFT(E16,1)&amp;LEFT(U12,1),Tables!$A$2:$B$257,2,TRUE)&amp;VLOOKUP(RIGHT(E16,1)&amp;RIGHT(U12,1),Tables!$A$2:$B$257,2,TRUE)</f>
        <v>37</v>
      </c>
      <c r="R12" s="11" t="str">
        <f>DEC2HEX(IF(AND(HEX2DEC(F6)&gt;=0,HEX2DEC(F6)&lt;=255),HEX2DEC(F6),0/0),2)</f>
        <v>7E</v>
      </c>
      <c r="S12" s="12" t="str">
        <f t="shared" si="1"/>
        <v>AE</v>
      </c>
      <c r="T12" s="12" t="str">
        <f t="shared" si="1"/>
        <v>F7</v>
      </c>
      <c r="U12" s="13" t="str">
        <f t="shared" si="1"/>
        <v>CF</v>
      </c>
      <c r="V12" s="9"/>
      <c r="W12" s="9"/>
      <c r="X12" s="9"/>
      <c r="Y12" s="9"/>
    </row>
    <row r="13" spans="2:25" ht="19.5" customHeight="1">
      <c r="B13" s="11"/>
      <c r="C13" s="12"/>
      <c r="D13" s="12"/>
      <c r="E13" s="13"/>
      <c r="F13" s="7"/>
      <c r="G13" s="7"/>
      <c r="H13" s="7"/>
      <c r="I13" s="7"/>
      <c r="J13" s="11"/>
      <c r="K13" s="12"/>
      <c r="L13" s="12"/>
      <c r="M13" s="13"/>
      <c r="N13" s="11" t="str">
        <f>VLOOKUP(LEFT(B17,1)&amp;LEFT(R13,1),Tables!$A$2:$B$257,2,TRUE)&amp;VLOOKUP(RIGHT(B17,1)&amp;RIGHT(R13,1),Tables!$A$2:$B$257,2,TRUE)</f>
        <v>F6</v>
      </c>
      <c r="O13" s="7" t="str">
        <f>VLOOKUP(LEFT(C17,1)&amp;LEFT(S13,1),Tables!$A$2:$B$257,2,TRUE)&amp;VLOOKUP(RIGHT(C17,1)&amp;RIGHT(S13,1),Tables!$A$2:$B$257,2,TRUE)</f>
        <v>30</v>
      </c>
      <c r="P13" s="7" t="str">
        <f>VLOOKUP(LEFT(D17,1)&amp;LEFT(T13,1),Tables!$A$2:$B$257,2,TRUE)&amp;VLOOKUP(RIGHT(D17,1)&amp;RIGHT(T13,1),Tables!$A$2:$B$257,2,TRUE)</f>
        <v>98</v>
      </c>
      <c r="Q13" s="7" t="str">
        <f>VLOOKUP(LEFT(E17,1)&amp;LEFT(U13,1),Tables!$A$2:$B$257,2,TRUE)&amp;VLOOKUP(RIGHT(E17,1)&amp;RIGHT(U13,1),Tables!$A$2:$B$257,2,TRUE)</f>
        <v>07</v>
      </c>
      <c r="R13" s="11" t="str">
        <f>DEC2HEX(IF(AND(HEX2DEC(F7)&gt;=0,HEX2DEC(F7)&lt;=255),HEX2DEC(F7),0/0),2)</f>
        <v>15</v>
      </c>
      <c r="S13" s="12" t="str">
        <f t="shared" si="1"/>
        <v>D2</v>
      </c>
      <c r="T13" s="12" t="str">
        <f t="shared" si="1"/>
        <v>15</v>
      </c>
      <c r="U13" s="13" t="str">
        <f t="shared" si="1"/>
        <v>4F</v>
      </c>
      <c r="V13" s="9"/>
      <c r="W13" s="9"/>
      <c r="X13" s="9"/>
      <c r="Y13" s="9"/>
    </row>
    <row r="14" spans="2:25" ht="19.5" customHeight="1">
      <c r="B14" s="11"/>
      <c r="C14" s="12"/>
      <c r="D14" s="12"/>
      <c r="E14" s="13"/>
      <c r="F14" s="7"/>
      <c r="G14" s="7"/>
      <c r="H14" s="7"/>
      <c r="I14" s="7"/>
      <c r="J14" s="11"/>
      <c r="K14" s="12"/>
      <c r="L14" s="12"/>
      <c r="M14" s="13"/>
      <c r="N14" s="11" t="str">
        <f>VLOOKUP(LEFT(B18,1)&amp;LEFT(R14,1),Tables!$A$2:$B$257,2,TRUE)&amp;VLOOKUP(RIGHT(B18,1)&amp;RIGHT(R14,1),Tables!$A$2:$B$257,2,TRUE)</f>
        <v>A8</v>
      </c>
      <c r="O14" s="7" t="str">
        <f>VLOOKUP(LEFT(C18,1)&amp;LEFT(S14,1),Tables!$A$2:$B$257,2,TRUE)&amp;VLOOKUP(RIGHT(C18,1)&amp;RIGHT(S14,1),Tables!$A$2:$B$257,2,TRUE)</f>
        <v>8D</v>
      </c>
      <c r="P14" s="7" t="str">
        <f>VLOOKUP(LEFT(D18,1)&amp;LEFT(T14,1),Tables!$A$2:$B$257,2,TRUE)&amp;VLOOKUP(RIGHT(D18,1)&amp;RIGHT(T14,1),Tables!$A$2:$B$257,2,TRUE)</f>
        <v>A2</v>
      </c>
      <c r="Q14" s="7" t="str">
        <f>VLOOKUP(LEFT(E18,1)&amp;LEFT(U14,1),Tables!$A$2:$B$257,2,TRUE)&amp;VLOOKUP(RIGHT(E18,1)&amp;RIGHT(U14,1),Tables!$A$2:$B$257,2,TRUE)</f>
        <v>34</v>
      </c>
      <c r="R14" s="11" t="str">
        <f>DEC2HEX(IF(AND(HEX2DEC(F8)&gt;=0,HEX2DEC(F8)&lt;=255),HEX2DEC(F8),0/0),2)</f>
        <v>16</v>
      </c>
      <c r="S14" s="12" t="str">
        <f t="shared" si="1"/>
        <v>A6</v>
      </c>
      <c r="T14" s="12" t="str">
        <f t="shared" si="1"/>
        <v>88</v>
      </c>
      <c r="U14" s="13" t="str">
        <f t="shared" si="1"/>
        <v>3C</v>
      </c>
      <c r="V14" s="9"/>
      <c r="W14" s="9"/>
      <c r="X14" s="9"/>
      <c r="Y14" s="9"/>
    </row>
    <row r="15" spans="1:25" ht="19.5" customHeight="1">
      <c r="A15" s="5" t="s">
        <v>5</v>
      </c>
      <c r="B15" s="14" t="str">
        <f>VLOOKUP(F15,Tables!$A$2:$D$257,4,TRUE)</f>
        <v>19</v>
      </c>
      <c r="C15" s="15" t="str">
        <f>VLOOKUP(G15,Tables!$A$2:$D$257,4,TRUE)</f>
        <v>A0</v>
      </c>
      <c r="D15" s="15" t="str">
        <f>VLOOKUP(H15,Tables!$A$2:$D$257,4,TRUE)</f>
        <v>9A</v>
      </c>
      <c r="E15" s="16" t="str">
        <f>VLOOKUP(I15,Tables!$A$2:$D$257,4,TRUE)</f>
        <v>E9</v>
      </c>
      <c r="F15" s="15" t="str">
        <f>J15</f>
        <v>D4</v>
      </c>
      <c r="G15" s="15" t="str">
        <f>K15</f>
        <v>E0</v>
      </c>
      <c r="H15" s="15" t="str">
        <f>L15</f>
        <v>B8</v>
      </c>
      <c r="I15" s="15" t="str">
        <f>M15</f>
        <v>1E</v>
      </c>
      <c r="J15" s="14" t="str">
        <f>VLOOKUP(VLOOKUP(LEFT(VLOOKUP(N15,Tables!$A$2:$J$257,10,TRUE),1)&amp;LEFT(VLOOKUP(N16,Tables!$A$2:$H$257,8,TRUE),1),Tables!$A$2:$B$257,2,TRUE)&amp;VLOOKUP(LEFT(VLOOKUP(N17,Tables!$A$2:$I$257,9,TRUE),1)&amp;LEFT(VLOOKUP(N18,Tables!$A$2:$G$257,7,TRUE),1),Tables!$A$2:$B$257,2,TRUE),Tables!$A$2:$B$257,2,TRUE)&amp;VLOOKUP(VLOOKUP(RIGHT(VLOOKUP(N15,Tables!$A$2:$J$257,10,TRUE),1)&amp;RIGHT(VLOOKUP(N16,Tables!$A$2:$H$257,8,TRUE),1),Tables!$A$2:$B$257,2,TRUE)&amp;VLOOKUP(RIGHT(VLOOKUP(N17,Tables!$A$2:$I$257,9,TRUE),1)&amp;RIGHT(VLOOKUP(N18,Tables!$A$2:$G$257,7,TRUE),1),Tables!$A$2:$B$257,2,TRUE),Tables!$A$2:$B$257,2,TRUE)</f>
        <v>D4</v>
      </c>
      <c r="K15" s="15" t="str">
        <f>VLOOKUP(VLOOKUP(LEFT(VLOOKUP(O15,Tables!$A$2:$J$257,10,TRUE),1)&amp;LEFT(VLOOKUP(O16,Tables!$A$2:$H$257,8,TRUE),1),Tables!$A$2:$B$257,2,TRUE)&amp;VLOOKUP(LEFT(VLOOKUP(O17,Tables!$A$2:$I$257,9,TRUE),1)&amp;LEFT(VLOOKUP(O18,Tables!$A$2:$G$257,7,TRUE),1),Tables!$A$2:$B$257,2,TRUE),Tables!$A$2:$B$257,2,TRUE)&amp;VLOOKUP(VLOOKUP(RIGHT(VLOOKUP(O15,Tables!$A$2:$J$257,10,TRUE),1)&amp;RIGHT(VLOOKUP(O16,Tables!$A$2:$H$257,8,TRUE),1),Tables!$A$2:$B$257,2,TRUE)&amp;VLOOKUP(RIGHT(VLOOKUP(O17,Tables!$A$2:$I$257,9,TRUE),1)&amp;RIGHT(VLOOKUP(O18,Tables!$A$2:$G$257,7,TRUE),1),Tables!$A$2:$B$257,2,TRUE),Tables!$A$2:$B$257,2,TRUE)</f>
        <v>E0</v>
      </c>
      <c r="L15" s="15" t="str">
        <f>VLOOKUP(VLOOKUP(LEFT(VLOOKUP(P15,Tables!$A$2:$J$257,10,TRUE),1)&amp;LEFT(VLOOKUP(P16,Tables!$A$2:$H$257,8,TRUE),1),Tables!$A$2:$B$257,2,TRUE)&amp;VLOOKUP(LEFT(VLOOKUP(P17,Tables!$A$2:$I$257,9,TRUE),1)&amp;LEFT(VLOOKUP(P18,Tables!$A$2:$G$257,7,TRUE),1),Tables!$A$2:$B$257,2,TRUE),Tables!$A$2:$B$257,2,TRUE)&amp;VLOOKUP(VLOOKUP(RIGHT(VLOOKUP(P15,Tables!$A$2:$J$257,10,TRUE),1)&amp;RIGHT(VLOOKUP(P16,Tables!$A$2:$H$257,8,TRUE),1),Tables!$A$2:$B$257,2,TRUE)&amp;VLOOKUP(RIGHT(VLOOKUP(P17,Tables!$A$2:$I$257,9,TRUE),1)&amp;RIGHT(VLOOKUP(P18,Tables!$A$2:$G$257,7,TRUE),1),Tables!$A$2:$B$257,2,TRUE),Tables!$A$2:$B$257,2,TRUE)</f>
        <v>B8</v>
      </c>
      <c r="M15" s="16" t="str">
        <f>VLOOKUP(VLOOKUP(LEFT(VLOOKUP(Q15,Tables!$A$2:$J$257,10,TRUE),1)&amp;LEFT(VLOOKUP(Q16,Tables!$A$2:$H$257,8,TRUE),1),Tables!$A$2:$B$257,2,TRUE)&amp;VLOOKUP(LEFT(VLOOKUP(Q17,Tables!$A$2:$I$257,9,TRUE),1)&amp;LEFT(VLOOKUP(Q18,Tables!$A$2:$G$257,7,TRUE),1),Tables!$A$2:$B$257,2,TRUE),Tables!$A$2:$B$257,2,TRUE)&amp;VLOOKUP(VLOOKUP(RIGHT(VLOOKUP(Q15,Tables!$A$2:$J$257,10,TRUE),1)&amp;RIGHT(VLOOKUP(Q16,Tables!$A$2:$H$257,8,TRUE),1),Tables!$A$2:$B$257,2,TRUE)&amp;VLOOKUP(RIGHT(VLOOKUP(Q17,Tables!$A$2:$I$257,9,TRUE),1)&amp;RIGHT(VLOOKUP(Q18,Tables!$A$2:$G$257,7,TRUE),1),Tables!$A$2:$B$257,2,TRUE),Tables!$A$2:$B$257,2,TRUE)</f>
        <v>1E</v>
      </c>
      <c r="N15" s="14" t="str">
        <f>VLOOKUP(LEFT(B19,1)&amp;LEFT(R15,1),Tables!$A$2:$B$257,2,TRUE)&amp;VLOOKUP(RIGHT(B19,1)&amp;RIGHT(R15,1),Tables!$A$2:$B$257,2,TRUE)</f>
        <v>04</v>
      </c>
      <c r="O15" s="15" t="str">
        <f>VLOOKUP(LEFT(C19,1)&amp;LEFT(S15,1),Tables!$A$2:$B$257,2,TRUE)&amp;VLOOKUP(RIGHT(C19,1)&amp;RIGHT(S15,1),Tables!$A$2:$B$257,2,TRUE)</f>
        <v>E0</v>
      </c>
      <c r="P15" s="15" t="str">
        <f>VLOOKUP(LEFT(D19,1)&amp;LEFT(T15,1),Tables!$A$2:$B$257,2,TRUE)&amp;VLOOKUP(RIGHT(D19,1)&amp;RIGHT(T15,1),Tables!$A$2:$B$257,2,TRUE)</f>
        <v>48</v>
      </c>
      <c r="Q15" s="16" t="str">
        <f>VLOOKUP(LEFT(E19,1)&amp;LEFT(U15,1),Tables!$A$2:$B$257,2,TRUE)&amp;VLOOKUP(RIGHT(E19,1)&amp;RIGHT(U15,1),Tables!$A$2:$B$257,2,TRUE)</f>
        <v>28</v>
      </c>
      <c r="R15" s="14" t="str">
        <f>VLOOKUP(VLOOKUP(LEFT(VLOOKUP(U12,Tables!$A$2:$C$257,3,TRUE),1)&amp;LEFT(R11,1),Tables!$A$2:$B$257,2,TRUE)&amp;LEFT(V15,1),Tables!$A$2:$B$257,2,TRUE)&amp;VLOOKUP(VLOOKUP(RIGHT(VLOOKUP(U12,Tables!$A$2:$C$257,3,TRUE),1)&amp;RIGHT(R11,1),Tables!$A$2:$B$257,2,TRUE)&amp;RIGHT(V15,1),Tables!$A$2:$B$257,2,TRUE)</f>
        <v>A0</v>
      </c>
      <c r="S15" s="15" t="str">
        <f>VLOOKUP(LEFT(R15,1)&amp;LEFT(S11,1),Tables!$A$2:$B$257,2,TRUE)&amp;VLOOKUP(RIGHT(R15,1)&amp;RIGHT(S11,1),Tables!$A$2:$B$257,2,TRUE)</f>
        <v>88</v>
      </c>
      <c r="T15" s="15" t="str">
        <f>VLOOKUP(LEFT(S15,1)&amp;LEFT(T11,1),Tables!$A$2:$B$257,2,TRUE)&amp;VLOOKUP(RIGHT(S15,1)&amp;RIGHT(T11,1),Tables!$A$2:$B$257,2,TRUE)</f>
        <v>23</v>
      </c>
      <c r="U15" s="16" t="str">
        <f>VLOOKUP(LEFT(T15,1)&amp;LEFT(U11,1),Tables!$A$2:$B$257,2,TRUE)&amp;VLOOKUP(RIGHT(T15,1)&amp;RIGHT(U11,1),Tables!$A$2:$B$257,2,TRUE)</f>
        <v>2A</v>
      </c>
      <c r="V15" s="20" t="s">
        <v>50</v>
      </c>
      <c r="W15" s="20"/>
      <c r="X15" s="20"/>
      <c r="Y15" s="20"/>
    </row>
    <row r="16" spans="1:25" ht="19.5" customHeight="1">
      <c r="A16" s="6"/>
      <c r="B16" s="11" t="str">
        <f>VLOOKUP(F16,Tables!$A$2:$D$257,4,TRUE)</f>
        <v>3D</v>
      </c>
      <c r="C16" s="12" t="str">
        <f>VLOOKUP(G16,Tables!$A$2:$D$257,4,TRUE)</f>
        <v>F4</v>
      </c>
      <c r="D16" s="12" t="str">
        <f>VLOOKUP(H16,Tables!$A$2:$D$257,4,TRUE)</f>
        <v>C6</v>
      </c>
      <c r="E16" s="13" t="str">
        <f>VLOOKUP(I16,Tables!$A$2:$D$257,4,TRUE)</f>
        <v>F8</v>
      </c>
      <c r="F16" s="12" t="str">
        <f>M16</f>
        <v>27</v>
      </c>
      <c r="G16" s="12" t="str">
        <f>J16</f>
        <v>BF</v>
      </c>
      <c r="H16" s="12" t="str">
        <f>K16</f>
        <v>B4</v>
      </c>
      <c r="I16" s="12" t="str">
        <f>L16</f>
        <v>41</v>
      </c>
      <c r="J16" s="11" t="str">
        <f>VLOOKUP(VLOOKUP(LEFT(VLOOKUP(N16,Tables!$A$2:$J$257,10,TRUE),1)&amp;LEFT(VLOOKUP(N17,Tables!$A$2:$H$257,8,TRUE),1),Tables!$A$2:$B$257,2,TRUE)&amp;VLOOKUP(LEFT(VLOOKUP(N18,Tables!$A$2:$I$257,9,TRUE),1)&amp;LEFT(VLOOKUP(N15,Tables!$A$2:$G$257,7,TRUE),1),Tables!$A$2:$B$257,2,TRUE),Tables!$A$2:$B$257,2,TRUE)&amp;VLOOKUP(VLOOKUP(RIGHT(VLOOKUP(N16,Tables!$A$2:$J$257,10,TRUE),1)&amp;RIGHT(VLOOKUP(N17,Tables!$A$2:$H$257,8,TRUE),1),Tables!$A$2:$B$257,2,TRUE)&amp;VLOOKUP(RIGHT(VLOOKUP(N18,Tables!$A$2:$I$257,9,TRUE),1)&amp;RIGHT(VLOOKUP(N15,Tables!$A$2:$G$257,7,TRUE),1),Tables!$A$2:$B$257,2,TRUE),Tables!$A$2:$B$257,2,TRUE)</f>
        <v>BF</v>
      </c>
      <c r="K16" s="12" t="str">
        <f>VLOOKUP(VLOOKUP(LEFT(VLOOKUP(O16,Tables!$A$2:$J$257,10,TRUE),1)&amp;LEFT(VLOOKUP(O17,Tables!$A$2:$H$257,8,TRUE),1),Tables!$A$2:$B$257,2,TRUE)&amp;VLOOKUP(LEFT(VLOOKUP(O18,Tables!$A$2:$I$257,9,TRUE),1)&amp;LEFT(VLOOKUP(O15,Tables!$A$2:$G$257,7,TRUE),1),Tables!$A$2:$B$257,2,TRUE),Tables!$A$2:$B$257,2,TRUE)&amp;VLOOKUP(VLOOKUP(RIGHT(VLOOKUP(O16,Tables!$A$2:$J$257,10,TRUE),1)&amp;RIGHT(VLOOKUP(O17,Tables!$A$2:$H$257,8,TRUE),1),Tables!$A$2:$B$257,2,TRUE)&amp;VLOOKUP(RIGHT(VLOOKUP(O18,Tables!$A$2:$I$257,9,TRUE),1)&amp;RIGHT(VLOOKUP(O15,Tables!$A$2:$G$257,7,TRUE),1),Tables!$A$2:$B$257,2,TRUE),Tables!$A$2:$B$257,2,TRUE)</f>
        <v>B4</v>
      </c>
      <c r="L16" s="12" t="str">
        <f>VLOOKUP(VLOOKUP(LEFT(VLOOKUP(P16,Tables!$A$2:$J$257,10,TRUE),1)&amp;LEFT(VLOOKUP(P17,Tables!$A$2:$H$257,8,TRUE),1),Tables!$A$2:$B$257,2,TRUE)&amp;VLOOKUP(LEFT(VLOOKUP(P18,Tables!$A$2:$I$257,9,TRUE),1)&amp;LEFT(VLOOKUP(P15,Tables!$A$2:$G$257,7,TRUE),1),Tables!$A$2:$B$257,2,TRUE),Tables!$A$2:$B$257,2,TRUE)&amp;VLOOKUP(VLOOKUP(RIGHT(VLOOKUP(P16,Tables!$A$2:$J$257,10,TRUE),1)&amp;RIGHT(VLOOKUP(P17,Tables!$A$2:$H$257,8,TRUE),1),Tables!$A$2:$B$257,2,TRUE)&amp;VLOOKUP(RIGHT(VLOOKUP(P18,Tables!$A$2:$I$257,9,TRUE),1)&amp;RIGHT(VLOOKUP(P15,Tables!$A$2:$G$257,7,TRUE),1),Tables!$A$2:$B$257,2,TRUE),Tables!$A$2:$B$257,2,TRUE)</f>
        <v>41</v>
      </c>
      <c r="M16" s="13" t="str">
        <f>VLOOKUP(VLOOKUP(LEFT(VLOOKUP(Q16,Tables!$A$2:$J$257,10,TRUE),1)&amp;LEFT(VLOOKUP(Q17,Tables!$A$2:$H$257,8,TRUE),1),Tables!$A$2:$B$257,2,TRUE)&amp;VLOOKUP(LEFT(VLOOKUP(Q18,Tables!$A$2:$I$257,9,TRUE),1)&amp;LEFT(VLOOKUP(Q15,Tables!$A$2:$G$257,7,TRUE),1),Tables!$A$2:$B$257,2,TRUE),Tables!$A$2:$B$257,2,TRUE)&amp;VLOOKUP(VLOOKUP(RIGHT(VLOOKUP(Q16,Tables!$A$2:$J$257,10,TRUE),1)&amp;RIGHT(VLOOKUP(Q17,Tables!$A$2:$H$257,8,TRUE),1),Tables!$A$2:$B$257,2,TRUE)&amp;VLOOKUP(RIGHT(VLOOKUP(Q18,Tables!$A$2:$I$257,9,TRUE),1)&amp;RIGHT(VLOOKUP(Q15,Tables!$A$2:$G$257,7,TRUE),1),Tables!$A$2:$B$257,2,TRUE),Tables!$A$2:$B$257,2,TRUE)</f>
        <v>27</v>
      </c>
      <c r="N16" s="11" t="str">
        <f>VLOOKUP(LEFT(B20,1)&amp;LEFT(R16,1),Tables!$A$2:$B$257,2,TRUE)&amp;VLOOKUP(RIGHT(B20,1)&amp;RIGHT(R16,1),Tables!$A$2:$B$257,2,TRUE)</f>
        <v>66</v>
      </c>
      <c r="O16" s="12" t="str">
        <f>VLOOKUP(LEFT(C20,1)&amp;LEFT(S16,1),Tables!$A$2:$B$257,2,TRUE)&amp;VLOOKUP(RIGHT(C20,1)&amp;RIGHT(S16,1),Tables!$A$2:$B$257,2,TRUE)</f>
        <v>CB</v>
      </c>
      <c r="P16" s="12" t="str">
        <f>VLOOKUP(LEFT(D20,1)&amp;LEFT(T16,1),Tables!$A$2:$B$257,2,TRUE)&amp;VLOOKUP(RIGHT(D20,1)&amp;RIGHT(T16,1),Tables!$A$2:$B$257,2,TRUE)</f>
        <v>F8</v>
      </c>
      <c r="Q16" s="13" t="str">
        <f>VLOOKUP(LEFT(E20,1)&amp;LEFT(U16,1),Tables!$A$2:$B$257,2,TRUE)&amp;VLOOKUP(RIGHT(E20,1)&amp;RIGHT(U16,1),Tables!$A$2:$B$257,2,TRUE)</f>
        <v>06</v>
      </c>
      <c r="R16" s="11" t="str">
        <f>VLOOKUP(LEFT(VLOOKUP(U13,Tables!$A$2:$C$257,3,TRUE),1)&amp;LEFT(R12,1),Tables!$A$2:$B$257,2,TRUE)&amp;VLOOKUP(RIGHT(VLOOKUP(U13,Tables!$A$2:$C$257,3,TRUE),1)&amp;RIGHT(R12,1),Tables!$A$2:$B$257,2,TRUE)</f>
        <v>FA</v>
      </c>
      <c r="S16" s="12" t="str">
        <f>VLOOKUP(LEFT(R16,1)&amp;LEFT(S12,1),Tables!$A$2:$B$257,2,TRUE)&amp;VLOOKUP(RIGHT(R16,1)&amp;RIGHT(S12,1),Tables!$A$2:$B$257,2,TRUE)</f>
        <v>54</v>
      </c>
      <c r="T16" s="12" t="str">
        <f>VLOOKUP(LEFT(S16,1)&amp;LEFT(T12,1),Tables!$A$2:$B$257,2,TRUE)&amp;VLOOKUP(RIGHT(S16,1)&amp;RIGHT(T12,1),Tables!$A$2:$B$257,2,TRUE)</f>
        <v>A3</v>
      </c>
      <c r="U16" s="13" t="str">
        <f>VLOOKUP(LEFT(T16,1)&amp;LEFT(U12,1),Tables!$A$2:$B$257,2,TRUE)&amp;VLOOKUP(RIGHT(T16,1)&amp;RIGHT(U12,1),Tables!$A$2:$B$257,2,TRUE)</f>
        <v>6C</v>
      </c>
      <c r="V16" s="10"/>
      <c r="W16" s="10"/>
      <c r="X16" s="10"/>
      <c r="Y16" s="10"/>
    </row>
    <row r="17" spans="1:25" ht="19.5" customHeight="1">
      <c r="A17" s="6"/>
      <c r="B17" s="11" t="str">
        <f>VLOOKUP(F17,Tables!$A$2:$D$257,4,TRUE)</f>
        <v>E3</v>
      </c>
      <c r="C17" s="12" t="str">
        <f>VLOOKUP(G17,Tables!$A$2:$D$257,4,TRUE)</f>
        <v>E2</v>
      </c>
      <c r="D17" s="12" t="str">
        <f>VLOOKUP(H17,Tables!$A$2:$D$257,4,TRUE)</f>
        <v>8D</v>
      </c>
      <c r="E17" s="13" t="str">
        <f>VLOOKUP(I17,Tables!$A$2:$D$257,4,TRUE)</f>
        <v>48</v>
      </c>
      <c r="F17" s="12" t="str">
        <f>L17</f>
        <v>11</v>
      </c>
      <c r="G17" s="12" t="str">
        <f>M17</f>
        <v>98</v>
      </c>
      <c r="H17" s="12" t="str">
        <f>J17</f>
        <v>5D</v>
      </c>
      <c r="I17" s="12" t="str">
        <f>K17</f>
        <v>52</v>
      </c>
      <c r="J17" s="11" t="str">
        <f>VLOOKUP(VLOOKUP(LEFT(VLOOKUP(N17,Tables!$A$2:$J$257,10,TRUE),1)&amp;LEFT(VLOOKUP(N18,Tables!$A$2:$H$257,8,TRUE),1),Tables!$A$2:$B$257,2,TRUE)&amp;VLOOKUP(LEFT(VLOOKUP(N15,Tables!$A$2:$I$257,9,TRUE),1)&amp;LEFT(VLOOKUP(N16,Tables!$A$2:$G$257,7,TRUE),1),Tables!$A$2:$B$257,2,TRUE),Tables!$A$2:$B$257,2,TRUE)&amp;VLOOKUP(VLOOKUP(RIGHT(VLOOKUP(N17,Tables!$A$2:$J$257,10,TRUE),1)&amp;RIGHT(VLOOKUP(N18,Tables!$A$2:$H$257,8,TRUE),1),Tables!$A$2:$B$257,2,TRUE)&amp;VLOOKUP(RIGHT(VLOOKUP(N15,Tables!$A$2:$I$257,9,TRUE),1)&amp;RIGHT(VLOOKUP(N16,Tables!$A$2:$G$257,7,TRUE),1),Tables!$A$2:$B$257,2,TRUE),Tables!$A$2:$B$257,2,TRUE)</f>
        <v>5D</v>
      </c>
      <c r="K17" s="12" t="str">
        <f>VLOOKUP(VLOOKUP(LEFT(VLOOKUP(O17,Tables!$A$2:$J$257,10,TRUE),1)&amp;LEFT(VLOOKUP(O18,Tables!$A$2:$H$257,8,TRUE),1),Tables!$A$2:$B$257,2,TRUE)&amp;VLOOKUP(LEFT(VLOOKUP(O15,Tables!$A$2:$I$257,9,TRUE),1)&amp;LEFT(VLOOKUP(O16,Tables!$A$2:$G$257,7,TRUE),1),Tables!$A$2:$B$257,2,TRUE),Tables!$A$2:$B$257,2,TRUE)&amp;VLOOKUP(VLOOKUP(RIGHT(VLOOKUP(O17,Tables!$A$2:$J$257,10,TRUE),1)&amp;RIGHT(VLOOKUP(O18,Tables!$A$2:$H$257,8,TRUE),1),Tables!$A$2:$B$257,2,TRUE)&amp;VLOOKUP(RIGHT(VLOOKUP(O15,Tables!$A$2:$I$257,9,TRUE),1)&amp;RIGHT(VLOOKUP(O16,Tables!$A$2:$G$257,7,TRUE),1),Tables!$A$2:$B$257,2,TRUE),Tables!$A$2:$B$257,2,TRUE)</f>
        <v>52</v>
      </c>
      <c r="L17" s="12" t="str">
        <f>VLOOKUP(VLOOKUP(LEFT(VLOOKUP(P17,Tables!$A$2:$J$257,10,TRUE),1)&amp;LEFT(VLOOKUP(P18,Tables!$A$2:$H$257,8,TRUE),1),Tables!$A$2:$B$257,2,TRUE)&amp;VLOOKUP(LEFT(VLOOKUP(P15,Tables!$A$2:$I$257,9,TRUE),1)&amp;LEFT(VLOOKUP(P16,Tables!$A$2:$G$257,7,TRUE),1),Tables!$A$2:$B$257,2,TRUE),Tables!$A$2:$B$257,2,TRUE)&amp;VLOOKUP(VLOOKUP(RIGHT(VLOOKUP(P17,Tables!$A$2:$J$257,10,TRUE),1)&amp;RIGHT(VLOOKUP(P18,Tables!$A$2:$H$257,8,TRUE),1),Tables!$A$2:$B$257,2,TRUE)&amp;VLOOKUP(RIGHT(VLOOKUP(P15,Tables!$A$2:$I$257,9,TRUE),1)&amp;RIGHT(VLOOKUP(P16,Tables!$A$2:$G$257,7,TRUE),1),Tables!$A$2:$B$257,2,TRUE),Tables!$A$2:$B$257,2,TRUE)</f>
        <v>11</v>
      </c>
      <c r="M17" s="13" t="str">
        <f>VLOOKUP(VLOOKUP(LEFT(VLOOKUP(Q17,Tables!$A$2:$J$257,10,TRUE),1)&amp;LEFT(VLOOKUP(Q18,Tables!$A$2:$H$257,8,TRUE),1),Tables!$A$2:$B$257,2,TRUE)&amp;VLOOKUP(LEFT(VLOOKUP(Q15,Tables!$A$2:$I$257,9,TRUE),1)&amp;LEFT(VLOOKUP(Q16,Tables!$A$2:$G$257,7,TRUE),1),Tables!$A$2:$B$257,2,TRUE),Tables!$A$2:$B$257,2,TRUE)&amp;VLOOKUP(VLOOKUP(RIGHT(VLOOKUP(Q17,Tables!$A$2:$J$257,10,TRUE),1)&amp;RIGHT(VLOOKUP(Q18,Tables!$A$2:$H$257,8,TRUE),1),Tables!$A$2:$B$257,2,TRUE)&amp;VLOOKUP(RIGHT(VLOOKUP(Q15,Tables!$A$2:$I$257,9,TRUE),1)&amp;RIGHT(VLOOKUP(Q16,Tables!$A$2:$G$257,7,TRUE),1),Tables!$A$2:$B$257,2,TRUE),Tables!$A$2:$B$257,2,TRUE)</f>
        <v>98</v>
      </c>
      <c r="N17" s="11" t="str">
        <f>VLOOKUP(LEFT(B21,1)&amp;LEFT(R17,1),Tables!$A$2:$B$257,2,TRUE)&amp;VLOOKUP(RIGHT(B21,1)&amp;RIGHT(R17,1),Tables!$A$2:$B$257,2,TRUE)</f>
        <v>81</v>
      </c>
      <c r="O17" s="12" t="str">
        <f>VLOOKUP(LEFT(C21,1)&amp;LEFT(S17,1),Tables!$A$2:$B$257,2,TRUE)&amp;VLOOKUP(RIGHT(C21,1)&amp;RIGHT(S17,1),Tables!$A$2:$B$257,2,TRUE)</f>
        <v>19</v>
      </c>
      <c r="P17" s="12" t="str">
        <f>VLOOKUP(LEFT(D21,1)&amp;LEFT(T17,1),Tables!$A$2:$B$257,2,TRUE)&amp;VLOOKUP(RIGHT(D21,1)&amp;RIGHT(T17,1),Tables!$A$2:$B$257,2,TRUE)</f>
        <v>D3</v>
      </c>
      <c r="Q17" s="13" t="str">
        <f>VLOOKUP(LEFT(E21,1)&amp;LEFT(U17,1),Tables!$A$2:$B$257,2,TRUE)&amp;VLOOKUP(RIGHT(E21,1)&amp;RIGHT(U17,1),Tables!$A$2:$B$257,2,TRUE)</f>
        <v>26</v>
      </c>
      <c r="R17" s="11" t="str">
        <f>VLOOKUP(LEFT(VLOOKUP(U14,Tables!$A$2:$C$257,3,TRUE),1)&amp;LEFT(R13,1),Tables!$A$2:$B$257,2,TRUE)&amp;VLOOKUP(RIGHT(VLOOKUP(U14,Tables!$A$2:$C$257,3,TRUE),1)&amp;RIGHT(R13,1),Tables!$A$2:$B$257,2,TRUE)</f>
        <v>FE</v>
      </c>
      <c r="S17" s="12" t="str">
        <f>VLOOKUP(LEFT(R17,1)&amp;LEFT(S13,1),Tables!$A$2:$B$257,2,TRUE)&amp;VLOOKUP(RIGHT(R17,1)&amp;RIGHT(S13,1),Tables!$A$2:$B$257,2,TRUE)</f>
        <v>2C</v>
      </c>
      <c r="T17" s="12" t="str">
        <f>VLOOKUP(LEFT(S17,1)&amp;LEFT(T13,1),Tables!$A$2:$B$257,2,TRUE)&amp;VLOOKUP(RIGHT(S17,1)&amp;RIGHT(T13,1),Tables!$A$2:$B$257,2,TRUE)</f>
        <v>39</v>
      </c>
      <c r="U17" s="13" t="str">
        <f>VLOOKUP(LEFT(T17,1)&amp;LEFT(U13,1),Tables!$A$2:$B$257,2,TRUE)&amp;VLOOKUP(RIGHT(T17,1)&amp;RIGHT(U13,1),Tables!$A$2:$B$257,2,TRUE)</f>
        <v>76</v>
      </c>
      <c r="V17" s="10"/>
      <c r="W17" s="10"/>
      <c r="X17" s="10"/>
      <c r="Y17" s="10"/>
    </row>
    <row r="18" spans="1:25" ht="19.5" customHeight="1">
      <c r="A18" s="3"/>
      <c r="B18" s="17" t="str">
        <f>VLOOKUP(F18,Tables!$A$2:$D$257,4,TRUE)</f>
        <v>BE</v>
      </c>
      <c r="C18" s="18" t="str">
        <f>VLOOKUP(G18,Tables!$A$2:$D$257,4,TRUE)</f>
        <v>2B</v>
      </c>
      <c r="D18" s="18" t="str">
        <f>VLOOKUP(H18,Tables!$A$2:$D$257,4,TRUE)</f>
        <v>2A</v>
      </c>
      <c r="E18" s="19" t="str">
        <f>VLOOKUP(I18,Tables!$A$2:$D$257,4,TRUE)</f>
        <v>08</v>
      </c>
      <c r="F18" s="18" t="str">
        <f>K18</f>
        <v>AE</v>
      </c>
      <c r="G18" s="18" t="str">
        <f>L18</f>
        <v>F1</v>
      </c>
      <c r="H18" s="18" t="str">
        <f>M18</f>
        <v>E5</v>
      </c>
      <c r="I18" s="18" t="str">
        <f>J18</f>
        <v>30</v>
      </c>
      <c r="J18" s="17" t="str">
        <f>VLOOKUP(VLOOKUP(LEFT(VLOOKUP(N18,Tables!$A$2:$J$257,10,TRUE),1)&amp;LEFT(VLOOKUP(N15,Tables!$A$2:$H$257,8,TRUE),1),Tables!$A$2:$B$257,2,TRUE)&amp;VLOOKUP(LEFT(VLOOKUP(N16,Tables!$A$2:$I$257,9,TRUE),1)&amp;LEFT(VLOOKUP(N17,Tables!$A$2:$G$257,7,TRUE),1),Tables!$A$2:$B$257,2,TRUE),Tables!$A$2:$B$257,2,TRUE)&amp;VLOOKUP(VLOOKUP(RIGHT(VLOOKUP(N18,Tables!$A$2:$J$257,10,TRUE),1)&amp;RIGHT(VLOOKUP(N15,Tables!$A$2:$H$257,8,TRUE),1),Tables!$A$2:$B$257,2,TRUE)&amp;VLOOKUP(RIGHT(VLOOKUP(N16,Tables!$A$2:$I$257,9,TRUE),1)&amp;RIGHT(VLOOKUP(N17,Tables!$A$2:$G$257,7,TRUE),1),Tables!$A$2:$B$257,2,TRUE),Tables!$A$2:$B$257,2,TRUE)</f>
        <v>30</v>
      </c>
      <c r="K18" s="18" t="str">
        <f>VLOOKUP(VLOOKUP(LEFT(VLOOKUP(O18,Tables!$A$2:$J$257,10,TRUE),1)&amp;LEFT(VLOOKUP(O15,Tables!$A$2:$H$257,8,TRUE),1),Tables!$A$2:$B$257,2,TRUE)&amp;VLOOKUP(LEFT(VLOOKUP(O16,Tables!$A$2:$I$257,9,TRUE),1)&amp;LEFT(VLOOKUP(O17,Tables!$A$2:$G$257,7,TRUE),1),Tables!$A$2:$B$257,2,TRUE),Tables!$A$2:$B$257,2,TRUE)&amp;VLOOKUP(VLOOKUP(RIGHT(VLOOKUP(O18,Tables!$A$2:$J$257,10,TRUE),1)&amp;RIGHT(VLOOKUP(O15,Tables!$A$2:$H$257,8,TRUE),1),Tables!$A$2:$B$257,2,TRUE)&amp;VLOOKUP(RIGHT(VLOOKUP(O16,Tables!$A$2:$I$257,9,TRUE),1)&amp;RIGHT(VLOOKUP(O17,Tables!$A$2:$G$257,7,TRUE),1),Tables!$A$2:$B$257,2,TRUE),Tables!$A$2:$B$257,2,TRUE)</f>
        <v>AE</v>
      </c>
      <c r="L18" s="18" t="str">
        <f>VLOOKUP(VLOOKUP(LEFT(VLOOKUP(P18,Tables!$A$2:$J$257,10,TRUE),1)&amp;LEFT(VLOOKUP(P15,Tables!$A$2:$H$257,8,TRUE),1),Tables!$A$2:$B$257,2,TRUE)&amp;VLOOKUP(LEFT(VLOOKUP(P16,Tables!$A$2:$I$257,9,TRUE),1)&amp;LEFT(VLOOKUP(P17,Tables!$A$2:$G$257,7,TRUE),1),Tables!$A$2:$B$257,2,TRUE),Tables!$A$2:$B$257,2,TRUE)&amp;VLOOKUP(VLOOKUP(RIGHT(VLOOKUP(P18,Tables!$A$2:$J$257,10,TRUE),1)&amp;RIGHT(VLOOKUP(P15,Tables!$A$2:$H$257,8,TRUE),1),Tables!$A$2:$B$257,2,TRUE)&amp;VLOOKUP(RIGHT(VLOOKUP(P16,Tables!$A$2:$I$257,9,TRUE),1)&amp;RIGHT(VLOOKUP(P17,Tables!$A$2:$G$257,7,TRUE),1),Tables!$A$2:$B$257,2,TRUE),Tables!$A$2:$B$257,2,TRUE)</f>
        <v>F1</v>
      </c>
      <c r="M18" s="19" t="str">
        <f>VLOOKUP(VLOOKUP(LEFT(VLOOKUP(Q18,Tables!$A$2:$J$257,10,TRUE),1)&amp;LEFT(VLOOKUP(Q15,Tables!$A$2:$H$257,8,TRUE),1),Tables!$A$2:$B$257,2,TRUE)&amp;VLOOKUP(LEFT(VLOOKUP(Q16,Tables!$A$2:$I$257,9,TRUE),1)&amp;LEFT(VLOOKUP(Q17,Tables!$A$2:$G$257,7,TRUE),1),Tables!$A$2:$B$257,2,TRUE),Tables!$A$2:$B$257,2,TRUE)&amp;VLOOKUP(VLOOKUP(RIGHT(VLOOKUP(Q18,Tables!$A$2:$J$257,10,TRUE),1)&amp;RIGHT(VLOOKUP(Q15,Tables!$A$2:$H$257,8,TRUE),1),Tables!$A$2:$B$257,2,TRUE)&amp;VLOOKUP(RIGHT(VLOOKUP(Q16,Tables!$A$2:$I$257,9,TRUE),1)&amp;RIGHT(VLOOKUP(Q17,Tables!$A$2:$G$257,7,TRUE),1),Tables!$A$2:$B$257,2,TRUE),Tables!$A$2:$B$257,2,TRUE)</f>
        <v>E5</v>
      </c>
      <c r="N18" s="17" t="str">
        <f>VLOOKUP(LEFT(B22,1)&amp;LEFT(R18,1),Tables!$A$2:$B$257,2,TRUE)&amp;VLOOKUP(RIGHT(B22,1)&amp;RIGHT(R18,1),Tables!$A$2:$B$257,2,TRUE)</f>
        <v>E5</v>
      </c>
      <c r="O18" s="18" t="str">
        <f>VLOOKUP(LEFT(C22,1)&amp;LEFT(S18,1),Tables!$A$2:$B$257,2,TRUE)&amp;VLOOKUP(RIGHT(C22,1)&amp;RIGHT(S18,1),Tables!$A$2:$B$257,2,TRUE)</f>
        <v>9A</v>
      </c>
      <c r="P18" s="18" t="str">
        <f>VLOOKUP(LEFT(D22,1)&amp;LEFT(T18,1),Tables!$A$2:$B$257,2,TRUE)&amp;VLOOKUP(RIGHT(D22,1)&amp;RIGHT(T18,1),Tables!$A$2:$B$257,2,TRUE)</f>
        <v>7A</v>
      </c>
      <c r="Q18" s="19" t="str">
        <f>VLOOKUP(LEFT(E22,1)&amp;LEFT(U18,1),Tables!$A$2:$B$257,2,TRUE)&amp;VLOOKUP(RIGHT(E22,1)&amp;RIGHT(U18,1),Tables!$A$2:$B$257,2,TRUE)</f>
        <v>4C</v>
      </c>
      <c r="R18" s="17" t="str">
        <f>VLOOKUP(LEFT(VLOOKUP(U11,Tables!$A$2:$C$257,3,TRUE),1)&amp;LEFT(R14,1),Tables!$A$2:$B$257,2,TRUE)&amp;VLOOKUP(RIGHT(VLOOKUP(U11,Tables!$A$2:$C$257,3,TRUE),1)&amp;RIGHT(R14,1),Tables!$A$2:$B$257,2,TRUE)</f>
        <v>17</v>
      </c>
      <c r="S18" s="18" t="str">
        <f>VLOOKUP(LEFT(R18,1)&amp;LEFT(S14,1),Tables!$A$2:$B$257,2,TRUE)&amp;VLOOKUP(RIGHT(R18,1)&amp;RIGHT(S14,1),Tables!$A$2:$B$257,2,TRUE)</f>
        <v>B1</v>
      </c>
      <c r="T18" s="18" t="str">
        <f>VLOOKUP(LEFT(S18,1)&amp;LEFT(T14,1),Tables!$A$2:$B$257,2,TRUE)&amp;VLOOKUP(RIGHT(S18,1)&amp;RIGHT(T14,1),Tables!$A$2:$B$257,2,TRUE)</f>
        <v>39</v>
      </c>
      <c r="U18" s="19" t="str">
        <f>VLOOKUP(LEFT(T18,1)&amp;LEFT(U14,1),Tables!$A$2:$B$257,2,TRUE)&amp;VLOOKUP(RIGHT(T18,1)&amp;RIGHT(U14,1),Tables!$A$2:$B$257,2,TRUE)</f>
        <v>05</v>
      </c>
      <c r="V18" s="21"/>
      <c r="W18" s="21"/>
      <c r="X18" s="21"/>
      <c r="Y18" s="21"/>
    </row>
    <row r="19" spans="1:25" ht="19.5" customHeight="1">
      <c r="A19" s="4" t="s">
        <v>6</v>
      </c>
      <c r="B19" s="14" t="str">
        <f>VLOOKUP(F19,Tables!$A$2:$D$257,4,TRUE)</f>
        <v>A4</v>
      </c>
      <c r="C19" s="15" t="str">
        <f>VLOOKUP(G19,Tables!$A$2:$D$257,4,TRUE)</f>
        <v>68</v>
      </c>
      <c r="D19" s="15" t="str">
        <f>VLOOKUP(H19,Tables!$A$2:$D$257,4,TRUE)</f>
        <v>6B</v>
      </c>
      <c r="E19" s="16" t="str">
        <f>VLOOKUP(I19,Tables!$A$2:$D$257,4,TRUE)</f>
        <v>02</v>
      </c>
      <c r="F19" s="15" t="str">
        <f>J19</f>
        <v>49</v>
      </c>
      <c r="G19" s="15" t="str">
        <f>K19</f>
        <v>45</v>
      </c>
      <c r="H19" s="15" t="str">
        <f>L19</f>
        <v>7F</v>
      </c>
      <c r="I19" s="15" t="str">
        <f>M19</f>
        <v>77</v>
      </c>
      <c r="J19" s="14" t="str">
        <f>VLOOKUP(VLOOKUP(LEFT(VLOOKUP(N19,Tables!$A$2:$J$257,10,TRUE),1)&amp;LEFT(VLOOKUP(N20,Tables!$A$2:$H$257,8,TRUE),1),Tables!$A$2:$B$257,2,TRUE)&amp;VLOOKUP(LEFT(VLOOKUP(N21,Tables!$A$2:$I$257,9,TRUE),1)&amp;LEFT(VLOOKUP(N22,Tables!$A$2:$G$257,7,TRUE),1),Tables!$A$2:$B$257,2,TRUE),Tables!$A$2:$B$257,2,TRUE)&amp;VLOOKUP(VLOOKUP(RIGHT(VLOOKUP(N19,Tables!$A$2:$J$257,10,TRUE),1)&amp;RIGHT(VLOOKUP(N20,Tables!$A$2:$H$257,8,TRUE),1),Tables!$A$2:$B$257,2,TRUE)&amp;VLOOKUP(RIGHT(VLOOKUP(N21,Tables!$A$2:$I$257,9,TRUE),1)&amp;RIGHT(VLOOKUP(N22,Tables!$A$2:$G$257,7,TRUE),1),Tables!$A$2:$B$257,2,TRUE),Tables!$A$2:$B$257,2,TRUE)</f>
        <v>49</v>
      </c>
      <c r="K19" s="15" t="str">
        <f>VLOOKUP(VLOOKUP(LEFT(VLOOKUP(O19,Tables!$A$2:$J$257,10,TRUE),1)&amp;LEFT(VLOOKUP(O20,Tables!$A$2:$H$257,8,TRUE),1),Tables!$A$2:$B$257,2,TRUE)&amp;VLOOKUP(LEFT(VLOOKUP(O21,Tables!$A$2:$I$257,9,TRUE),1)&amp;LEFT(VLOOKUP(O22,Tables!$A$2:$G$257,7,TRUE),1),Tables!$A$2:$B$257,2,TRUE),Tables!$A$2:$B$257,2,TRUE)&amp;VLOOKUP(VLOOKUP(RIGHT(VLOOKUP(O19,Tables!$A$2:$J$257,10,TRUE),1)&amp;RIGHT(VLOOKUP(O20,Tables!$A$2:$H$257,8,TRUE),1),Tables!$A$2:$B$257,2,TRUE)&amp;VLOOKUP(RIGHT(VLOOKUP(O21,Tables!$A$2:$I$257,9,TRUE),1)&amp;RIGHT(VLOOKUP(O22,Tables!$A$2:$G$257,7,TRUE),1),Tables!$A$2:$B$257,2,TRUE),Tables!$A$2:$B$257,2,TRUE)</f>
        <v>45</v>
      </c>
      <c r="L19" s="15" t="str">
        <f>VLOOKUP(VLOOKUP(LEFT(VLOOKUP(P19,Tables!$A$2:$J$257,10,TRUE),1)&amp;LEFT(VLOOKUP(P20,Tables!$A$2:$H$257,8,TRUE),1),Tables!$A$2:$B$257,2,TRUE)&amp;VLOOKUP(LEFT(VLOOKUP(P21,Tables!$A$2:$I$257,9,TRUE),1)&amp;LEFT(VLOOKUP(P22,Tables!$A$2:$G$257,7,TRUE),1),Tables!$A$2:$B$257,2,TRUE),Tables!$A$2:$B$257,2,TRUE)&amp;VLOOKUP(VLOOKUP(RIGHT(VLOOKUP(P19,Tables!$A$2:$J$257,10,TRUE),1)&amp;RIGHT(VLOOKUP(P20,Tables!$A$2:$H$257,8,TRUE),1),Tables!$A$2:$B$257,2,TRUE)&amp;VLOOKUP(RIGHT(VLOOKUP(P21,Tables!$A$2:$I$257,9,TRUE),1)&amp;RIGHT(VLOOKUP(P22,Tables!$A$2:$G$257,7,TRUE),1),Tables!$A$2:$B$257,2,TRUE),Tables!$A$2:$B$257,2,TRUE)</f>
        <v>7F</v>
      </c>
      <c r="M19" s="16" t="str">
        <f>VLOOKUP(VLOOKUP(LEFT(VLOOKUP(Q19,Tables!$A$2:$J$257,10,TRUE),1)&amp;LEFT(VLOOKUP(Q20,Tables!$A$2:$H$257,8,TRUE),1),Tables!$A$2:$B$257,2,TRUE)&amp;VLOOKUP(LEFT(VLOOKUP(Q21,Tables!$A$2:$I$257,9,TRUE),1)&amp;LEFT(VLOOKUP(Q22,Tables!$A$2:$G$257,7,TRUE),1),Tables!$A$2:$B$257,2,TRUE),Tables!$A$2:$B$257,2,TRUE)&amp;VLOOKUP(VLOOKUP(RIGHT(VLOOKUP(Q19,Tables!$A$2:$J$257,10,TRUE),1)&amp;RIGHT(VLOOKUP(Q20,Tables!$A$2:$H$257,8,TRUE),1),Tables!$A$2:$B$257,2,TRUE)&amp;VLOOKUP(RIGHT(VLOOKUP(Q21,Tables!$A$2:$I$257,9,TRUE),1)&amp;RIGHT(VLOOKUP(Q22,Tables!$A$2:$G$257,7,TRUE),1),Tables!$A$2:$B$257,2,TRUE),Tables!$A$2:$B$257,2,TRUE)</f>
        <v>77</v>
      </c>
      <c r="N19" s="14" t="str">
        <f>VLOOKUP(LEFT(B23,1)&amp;LEFT(R19,1),Tables!$A$2:$B$257,2,TRUE)&amp;VLOOKUP(RIGHT(B23,1)&amp;RIGHT(R19,1),Tables!$A$2:$B$257,2,TRUE)</f>
        <v>58</v>
      </c>
      <c r="O19" s="15" t="str">
        <f>VLOOKUP(LEFT(C23,1)&amp;LEFT(S19,1),Tables!$A$2:$B$257,2,TRUE)&amp;VLOOKUP(RIGHT(C23,1)&amp;RIGHT(S19,1),Tables!$A$2:$B$257,2,TRUE)</f>
        <v>1B</v>
      </c>
      <c r="P19" s="15" t="str">
        <f>VLOOKUP(LEFT(D23,1)&amp;LEFT(T19,1),Tables!$A$2:$B$257,2,TRUE)&amp;VLOOKUP(RIGHT(D23,1)&amp;RIGHT(T19,1),Tables!$A$2:$B$257,2,TRUE)</f>
        <v>DB</v>
      </c>
      <c r="Q19" s="16" t="str">
        <f>VLOOKUP(LEFT(E23,1)&amp;LEFT(U19,1),Tables!$A$2:$B$257,2,TRUE)&amp;VLOOKUP(RIGHT(E23,1)&amp;RIGHT(U19,1),Tables!$A$2:$B$257,2,TRUE)</f>
        <v>1B</v>
      </c>
      <c r="R19" s="14" t="str">
        <f>VLOOKUP(VLOOKUP(LEFT(VLOOKUP(U16,Tables!$A$2:$C$257,3,TRUE),1)&amp;LEFT(R15,1),Tables!$A$2:$B$257,2,TRUE)&amp;LEFT(V19,1),Tables!$A$2:$B$257,2,TRUE)&amp;VLOOKUP(VLOOKUP(RIGHT(VLOOKUP(U16,Tables!$A$2:$C$257,3,TRUE),1)&amp;RIGHT(R15,1),Tables!$A$2:$B$257,2,TRUE)&amp;RIGHT(V19,1),Tables!$A$2:$B$257,2,TRUE)</f>
        <v>F2</v>
      </c>
      <c r="S19" s="15" t="str">
        <f>VLOOKUP(LEFT(R19,1)&amp;LEFT(S15,1),Tables!$A$2:$B$257,2,TRUE)&amp;VLOOKUP(RIGHT(R19,1)&amp;RIGHT(S15,1),Tables!$A$2:$B$257,2,TRUE)</f>
        <v>7A</v>
      </c>
      <c r="T19" s="15" t="str">
        <f>VLOOKUP(LEFT(S19,1)&amp;LEFT(T15,1),Tables!$A$2:$B$257,2,TRUE)&amp;VLOOKUP(RIGHT(S19,1)&amp;RIGHT(T15,1),Tables!$A$2:$B$257,2,TRUE)</f>
        <v>59</v>
      </c>
      <c r="U19" s="16" t="str">
        <f>VLOOKUP(LEFT(T19,1)&amp;LEFT(U15,1),Tables!$A$2:$B$257,2,TRUE)&amp;VLOOKUP(RIGHT(T19,1)&amp;RIGHT(U15,1),Tables!$A$2:$B$257,2,TRUE)</f>
        <v>73</v>
      </c>
      <c r="V19" s="9" t="s">
        <v>51</v>
      </c>
      <c r="W19" s="9"/>
      <c r="X19" s="9"/>
      <c r="Y19" s="9"/>
    </row>
    <row r="20" spans="2:25" ht="19.5" customHeight="1">
      <c r="B20" s="11" t="str">
        <f>VLOOKUP(F20,Tables!$A$2:$D$257,4,TRUE)</f>
        <v>9C</v>
      </c>
      <c r="C20" s="12" t="str">
        <f>VLOOKUP(G20,Tables!$A$2:$D$257,4,TRUE)</f>
        <v>9F</v>
      </c>
      <c r="D20" s="12" t="str">
        <f>VLOOKUP(H20,Tables!$A$2:$D$257,4,TRUE)</f>
        <v>5B</v>
      </c>
      <c r="E20" s="13" t="str">
        <f>VLOOKUP(I20,Tables!$A$2:$D$257,4,TRUE)</f>
        <v>6A</v>
      </c>
      <c r="F20" s="12" t="str">
        <f>M20</f>
        <v>DE</v>
      </c>
      <c r="G20" s="12" t="str">
        <f>J20</f>
        <v>DB</v>
      </c>
      <c r="H20" s="12" t="str">
        <f>K20</f>
        <v>39</v>
      </c>
      <c r="I20" s="12" t="str">
        <f>L20</f>
        <v>02</v>
      </c>
      <c r="J20" s="11" t="str">
        <f>VLOOKUP(VLOOKUP(LEFT(VLOOKUP(N20,Tables!$A$2:$J$257,10,TRUE),1)&amp;LEFT(VLOOKUP(N21,Tables!$A$2:$H$257,8,TRUE),1),Tables!$A$2:$B$257,2,TRUE)&amp;VLOOKUP(LEFT(VLOOKUP(N22,Tables!$A$2:$I$257,9,TRUE),1)&amp;LEFT(VLOOKUP(N19,Tables!$A$2:$G$257,7,TRUE),1),Tables!$A$2:$B$257,2,TRUE),Tables!$A$2:$B$257,2,TRUE)&amp;VLOOKUP(VLOOKUP(RIGHT(VLOOKUP(N20,Tables!$A$2:$J$257,10,TRUE),1)&amp;RIGHT(VLOOKUP(N21,Tables!$A$2:$H$257,8,TRUE),1),Tables!$A$2:$B$257,2,TRUE)&amp;VLOOKUP(RIGHT(VLOOKUP(N22,Tables!$A$2:$I$257,9,TRUE),1)&amp;RIGHT(VLOOKUP(N19,Tables!$A$2:$G$257,7,TRUE),1),Tables!$A$2:$B$257,2,TRUE),Tables!$A$2:$B$257,2,TRUE)</f>
        <v>DB</v>
      </c>
      <c r="K20" s="12" t="str">
        <f>VLOOKUP(VLOOKUP(LEFT(VLOOKUP(O20,Tables!$A$2:$J$257,10,TRUE),1)&amp;LEFT(VLOOKUP(O21,Tables!$A$2:$H$257,8,TRUE),1),Tables!$A$2:$B$257,2,TRUE)&amp;VLOOKUP(LEFT(VLOOKUP(O22,Tables!$A$2:$I$257,9,TRUE),1)&amp;LEFT(VLOOKUP(O19,Tables!$A$2:$G$257,7,TRUE),1),Tables!$A$2:$B$257,2,TRUE),Tables!$A$2:$B$257,2,TRUE)&amp;VLOOKUP(VLOOKUP(RIGHT(VLOOKUP(O20,Tables!$A$2:$J$257,10,TRUE),1)&amp;RIGHT(VLOOKUP(O21,Tables!$A$2:$H$257,8,TRUE),1),Tables!$A$2:$B$257,2,TRUE)&amp;VLOOKUP(RIGHT(VLOOKUP(O22,Tables!$A$2:$I$257,9,TRUE),1)&amp;RIGHT(VLOOKUP(O19,Tables!$A$2:$G$257,7,TRUE),1),Tables!$A$2:$B$257,2,TRUE),Tables!$A$2:$B$257,2,TRUE)</f>
        <v>39</v>
      </c>
      <c r="L20" s="12" t="str">
        <f>VLOOKUP(VLOOKUP(LEFT(VLOOKUP(P20,Tables!$A$2:$J$257,10,TRUE),1)&amp;LEFT(VLOOKUP(P21,Tables!$A$2:$H$257,8,TRUE),1),Tables!$A$2:$B$257,2,TRUE)&amp;VLOOKUP(LEFT(VLOOKUP(P22,Tables!$A$2:$I$257,9,TRUE),1)&amp;LEFT(VLOOKUP(P19,Tables!$A$2:$G$257,7,TRUE),1),Tables!$A$2:$B$257,2,TRUE),Tables!$A$2:$B$257,2,TRUE)&amp;VLOOKUP(VLOOKUP(RIGHT(VLOOKUP(P20,Tables!$A$2:$J$257,10,TRUE),1)&amp;RIGHT(VLOOKUP(P21,Tables!$A$2:$H$257,8,TRUE),1),Tables!$A$2:$B$257,2,TRUE)&amp;VLOOKUP(RIGHT(VLOOKUP(P22,Tables!$A$2:$I$257,9,TRUE),1)&amp;RIGHT(VLOOKUP(P19,Tables!$A$2:$G$257,7,TRUE),1),Tables!$A$2:$B$257,2,TRUE),Tables!$A$2:$B$257,2,TRUE)</f>
        <v>02</v>
      </c>
      <c r="M20" s="13" t="str">
        <f>VLOOKUP(VLOOKUP(LEFT(VLOOKUP(Q20,Tables!$A$2:$J$257,10,TRUE),1)&amp;LEFT(VLOOKUP(Q21,Tables!$A$2:$H$257,8,TRUE),1),Tables!$A$2:$B$257,2,TRUE)&amp;VLOOKUP(LEFT(VLOOKUP(Q22,Tables!$A$2:$I$257,9,TRUE),1)&amp;LEFT(VLOOKUP(Q19,Tables!$A$2:$G$257,7,TRUE),1),Tables!$A$2:$B$257,2,TRUE),Tables!$A$2:$B$257,2,TRUE)&amp;VLOOKUP(VLOOKUP(RIGHT(VLOOKUP(Q20,Tables!$A$2:$J$257,10,TRUE),1)&amp;RIGHT(VLOOKUP(Q21,Tables!$A$2:$H$257,8,TRUE),1),Tables!$A$2:$B$257,2,TRUE)&amp;VLOOKUP(RIGHT(VLOOKUP(Q22,Tables!$A$2:$I$257,9,TRUE),1)&amp;RIGHT(VLOOKUP(Q19,Tables!$A$2:$G$257,7,TRUE),1),Tables!$A$2:$B$257,2,TRUE),Tables!$A$2:$B$257,2,TRUE)</f>
        <v>DE</v>
      </c>
      <c r="N20" s="11" t="str">
        <f>VLOOKUP(LEFT(B24,1)&amp;LEFT(R20,1),Tables!$A$2:$B$257,2,TRUE)&amp;VLOOKUP(RIGHT(B24,1)&amp;RIGHT(R20,1),Tables!$A$2:$B$257,2,TRUE)</f>
        <v>4D</v>
      </c>
      <c r="O20" s="12" t="str">
        <f>VLOOKUP(LEFT(C24,1)&amp;LEFT(S20,1),Tables!$A$2:$B$257,2,TRUE)&amp;VLOOKUP(RIGHT(C24,1)&amp;RIGHT(S20,1),Tables!$A$2:$B$257,2,TRUE)</f>
        <v>4B</v>
      </c>
      <c r="P20" s="12" t="str">
        <f>VLOOKUP(LEFT(D24,1)&amp;LEFT(T20,1),Tables!$A$2:$B$257,2,TRUE)&amp;VLOOKUP(RIGHT(D24,1)&amp;RIGHT(T20,1),Tables!$A$2:$B$257,2,TRUE)</f>
        <v>E7</v>
      </c>
      <c r="Q20" s="13" t="str">
        <f>VLOOKUP(LEFT(E24,1)&amp;LEFT(U20,1),Tables!$A$2:$B$257,2,TRUE)&amp;VLOOKUP(RIGHT(E24,1)&amp;RIGHT(U20,1),Tables!$A$2:$B$257,2,TRUE)</f>
        <v>6B</v>
      </c>
      <c r="R20" s="11" t="str">
        <f>VLOOKUP(LEFT(VLOOKUP(U17,Tables!$A$2:$C$257,3,TRUE),1)&amp;LEFT(R16,1),Tables!$A$2:$B$257,2,TRUE)&amp;VLOOKUP(RIGHT(VLOOKUP(U17,Tables!$A$2:$C$257,3,TRUE),1)&amp;RIGHT(R16,1),Tables!$A$2:$B$257,2,TRUE)</f>
        <v>C2</v>
      </c>
      <c r="S20" s="12" t="str">
        <f>VLOOKUP(LEFT(R20,1)&amp;LEFT(S16,1),Tables!$A$2:$B$257,2,TRUE)&amp;VLOOKUP(RIGHT(R20,1)&amp;RIGHT(S16,1),Tables!$A$2:$B$257,2,TRUE)</f>
        <v>96</v>
      </c>
      <c r="T20" s="12" t="str">
        <f>VLOOKUP(LEFT(S20,1)&amp;LEFT(T16,1),Tables!$A$2:$B$257,2,TRUE)&amp;VLOOKUP(RIGHT(S20,1)&amp;RIGHT(T16,1),Tables!$A$2:$B$257,2,TRUE)</f>
        <v>35</v>
      </c>
      <c r="U20" s="13" t="str">
        <f>VLOOKUP(LEFT(T20,1)&amp;LEFT(U16,1),Tables!$A$2:$B$257,2,TRUE)&amp;VLOOKUP(RIGHT(T20,1)&amp;RIGHT(U16,1),Tables!$A$2:$B$257,2,TRUE)</f>
        <v>59</v>
      </c>
      <c r="V20" s="9"/>
      <c r="W20" s="9"/>
      <c r="X20" s="9"/>
      <c r="Y20" s="9"/>
    </row>
    <row r="21" spans="2:25" ht="19.5" customHeight="1">
      <c r="B21" s="11" t="str">
        <f>VLOOKUP(F21,Tables!$A$2:$D$257,4,TRUE)</f>
        <v>7F</v>
      </c>
      <c r="C21" s="12" t="str">
        <f>VLOOKUP(G21,Tables!$A$2:$D$257,4,TRUE)</f>
        <v>35</v>
      </c>
      <c r="D21" s="12" t="str">
        <f>VLOOKUP(H21,Tables!$A$2:$D$257,4,TRUE)</f>
        <v>EA</v>
      </c>
      <c r="E21" s="13" t="str">
        <f>VLOOKUP(I21,Tables!$A$2:$D$257,4,TRUE)</f>
        <v>50</v>
      </c>
      <c r="F21" s="12" t="str">
        <f>L21</f>
        <v>D2</v>
      </c>
      <c r="G21" s="12" t="str">
        <f>M21</f>
        <v>96</v>
      </c>
      <c r="H21" s="12" t="str">
        <f>J21</f>
        <v>87</v>
      </c>
      <c r="I21" s="12" t="str">
        <f>K21</f>
        <v>53</v>
      </c>
      <c r="J21" s="11" t="str">
        <f>VLOOKUP(VLOOKUP(LEFT(VLOOKUP(N21,Tables!$A$2:$J$257,10,TRUE),1)&amp;LEFT(VLOOKUP(N22,Tables!$A$2:$H$257,8,TRUE),1),Tables!$A$2:$B$257,2,TRUE)&amp;VLOOKUP(LEFT(VLOOKUP(N19,Tables!$A$2:$I$257,9,TRUE),1)&amp;LEFT(VLOOKUP(N20,Tables!$A$2:$G$257,7,TRUE),1),Tables!$A$2:$B$257,2,TRUE),Tables!$A$2:$B$257,2,TRUE)&amp;VLOOKUP(VLOOKUP(RIGHT(VLOOKUP(N21,Tables!$A$2:$J$257,10,TRUE),1)&amp;RIGHT(VLOOKUP(N22,Tables!$A$2:$H$257,8,TRUE),1),Tables!$A$2:$B$257,2,TRUE)&amp;VLOOKUP(RIGHT(VLOOKUP(N19,Tables!$A$2:$I$257,9,TRUE),1)&amp;RIGHT(VLOOKUP(N20,Tables!$A$2:$G$257,7,TRUE),1),Tables!$A$2:$B$257,2,TRUE),Tables!$A$2:$B$257,2,TRUE)</f>
        <v>87</v>
      </c>
      <c r="K21" s="12" t="str">
        <f>VLOOKUP(VLOOKUP(LEFT(VLOOKUP(O21,Tables!$A$2:$J$257,10,TRUE),1)&amp;LEFT(VLOOKUP(O22,Tables!$A$2:$H$257,8,TRUE),1),Tables!$A$2:$B$257,2,TRUE)&amp;VLOOKUP(LEFT(VLOOKUP(O19,Tables!$A$2:$I$257,9,TRUE),1)&amp;LEFT(VLOOKUP(O20,Tables!$A$2:$G$257,7,TRUE),1),Tables!$A$2:$B$257,2,TRUE),Tables!$A$2:$B$257,2,TRUE)&amp;VLOOKUP(VLOOKUP(RIGHT(VLOOKUP(O21,Tables!$A$2:$J$257,10,TRUE),1)&amp;RIGHT(VLOOKUP(O22,Tables!$A$2:$H$257,8,TRUE),1),Tables!$A$2:$B$257,2,TRUE)&amp;VLOOKUP(RIGHT(VLOOKUP(O19,Tables!$A$2:$I$257,9,TRUE),1)&amp;RIGHT(VLOOKUP(O20,Tables!$A$2:$G$257,7,TRUE),1),Tables!$A$2:$B$257,2,TRUE),Tables!$A$2:$B$257,2,TRUE)</f>
        <v>53</v>
      </c>
      <c r="L21" s="12" t="str">
        <f>VLOOKUP(VLOOKUP(LEFT(VLOOKUP(P21,Tables!$A$2:$J$257,10,TRUE),1)&amp;LEFT(VLOOKUP(P22,Tables!$A$2:$H$257,8,TRUE),1),Tables!$A$2:$B$257,2,TRUE)&amp;VLOOKUP(LEFT(VLOOKUP(P19,Tables!$A$2:$I$257,9,TRUE),1)&amp;LEFT(VLOOKUP(P20,Tables!$A$2:$G$257,7,TRUE),1),Tables!$A$2:$B$257,2,TRUE),Tables!$A$2:$B$257,2,TRUE)&amp;VLOOKUP(VLOOKUP(RIGHT(VLOOKUP(P21,Tables!$A$2:$J$257,10,TRUE),1)&amp;RIGHT(VLOOKUP(P22,Tables!$A$2:$H$257,8,TRUE),1),Tables!$A$2:$B$257,2,TRUE)&amp;VLOOKUP(RIGHT(VLOOKUP(P19,Tables!$A$2:$I$257,9,TRUE),1)&amp;RIGHT(VLOOKUP(P20,Tables!$A$2:$G$257,7,TRUE),1),Tables!$A$2:$B$257,2,TRUE),Tables!$A$2:$B$257,2,TRUE)</f>
        <v>D2</v>
      </c>
      <c r="M21" s="13" t="str">
        <f>VLOOKUP(VLOOKUP(LEFT(VLOOKUP(Q21,Tables!$A$2:$J$257,10,TRUE),1)&amp;LEFT(VLOOKUP(Q22,Tables!$A$2:$H$257,8,TRUE),1),Tables!$A$2:$B$257,2,TRUE)&amp;VLOOKUP(LEFT(VLOOKUP(Q19,Tables!$A$2:$I$257,9,TRUE),1)&amp;LEFT(VLOOKUP(Q20,Tables!$A$2:$G$257,7,TRUE),1),Tables!$A$2:$B$257,2,TRUE),Tables!$A$2:$B$257,2,TRUE)&amp;VLOOKUP(VLOOKUP(RIGHT(VLOOKUP(Q21,Tables!$A$2:$J$257,10,TRUE),1)&amp;RIGHT(VLOOKUP(Q22,Tables!$A$2:$H$257,8,TRUE),1),Tables!$A$2:$B$257,2,TRUE)&amp;VLOOKUP(RIGHT(VLOOKUP(Q19,Tables!$A$2:$I$257,9,TRUE),1)&amp;RIGHT(VLOOKUP(Q20,Tables!$A$2:$G$257,7,TRUE),1),Tables!$A$2:$B$257,2,TRUE),Tables!$A$2:$B$257,2,TRUE)</f>
        <v>96</v>
      </c>
      <c r="N21" s="11" t="str">
        <f>VLOOKUP(LEFT(B25,1)&amp;LEFT(R21,1),Tables!$A$2:$B$257,2,TRUE)&amp;VLOOKUP(RIGHT(B25,1)&amp;RIGHT(R21,1),Tables!$A$2:$B$257,2,TRUE)</f>
        <v>CA</v>
      </c>
      <c r="O21" s="12" t="str">
        <f>VLOOKUP(LEFT(C25,1)&amp;LEFT(S21,1),Tables!$A$2:$B$257,2,TRUE)&amp;VLOOKUP(RIGHT(C25,1)&amp;RIGHT(S21,1),Tables!$A$2:$B$257,2,TRUE)</f>
        <v>5A</v>
      </c>
      <c r="P21" s="12" t="str">
        <f>VLOOKUP(LEFT(D25,1)&amp;LEFT(T21,1),Tables!$A$2:$B$257,2,TRUE)&amp;VLOOKUP(RIGHT(D25,1)&amp;RIGHT(T21,1),Tables!$A$2:$B$257,2,TRUE)</f>
        <v>CA</v>
      </c>
      <c r="Q21" s="13" t="str">
        <f>VLOOKUP(LEFT(E25,1)&amp;LEFT(U21,1),Tables!$A$2:$B$257,2,TRUE)&amp;VLOOKUP(RIGHT(E25,1)&amp;RIGHT(U21,1),Tables!$A$2:$B$257,2,TRUE)</f>
        <v>B0</v>
      </c>
      <c r="R21" s="11" t="str">
        <f>VLOOKUP(LEFT(VLOOKUP(U18,Tables!$A$2:$C$257,3,TRUE),1)&amp;LEFT(R17,1),Tables!$A$2:$B$257,2,TRUE)&amp;VLOOKUP(RIGHT(VLOOKUP(U18,Tables!$A$2:$C$257,3,TRUE),1)&amp;RIGHT(R17,1),Tables!$A$2:$B$257,2,TRUE)</f>
        <v>95</v>
      </c>
      <c r="S21" s="12" t="str">
        <f>VLOOKUP(LEFT(R21,1)&amp;LEFT(S17,1),Tables!$A$2:$B$257,2,TRUE)&amp;VLOOKUP(RIGHT(R21,1)&amp;RIGHT(S17,1),Tables!$A$2:$B$257,2,TRUE)</f>
        <v>B9</v>
      </c>
      <c r="T21" s="12" t="str">
        <f>VLOOKUP(LEFT(S21,1)&amp;LEFT(T17,1),Tables!$A$2:$B$257,2,TRUE)&amp;VLOOKUP(RIGHT(S21,1)&amp;RIGHT(T17,1),Tables!$A$2:$B$257,2,TRUE)</f>
        <v>80</v>
      </c>
      <c r="U21" s="13" t="str">
        <f>VLOOKUP(LEFT(T21,1)&amp;LEFT(U17,1),Tables!$A$2:$B$257,2,TRUE)&amp;VLOOKUP(RIGHT(T21,1)&amp;RIGHT(U17,1),Tables!$A$2:$B$257,2,TRUE)</f>
        <v>F6</v>
      </c>
      <c r="V21" s="9"/>
      <c r="W21" s="9"/>
      <c r="X21" s="9"/>
      <c r="Y21" s="9"/>
    </row>
    <row r="22" spans="2:25" ht="19.5" customHeight="1">
      <c r="B22" s="17" t="str">
        <f>VLOOKUP(F22,Tables!$A$2:$D$257,4,TRUE)</f>
        <v>F2</v>
      </c>
      <c r="C22" s="18" t="str">
        <f>VLOOKUP(G22,Tables!$A$2:$D$257,4,TRUE)</f>
        <v>2B</v>
      </c>
      <c r="D22" s="18" t="str">
        <f>VLOOKUP(H22,Tables!$A$2:$D$257,4,TRUE)</f>
        <v>43</v>
      </c>
      <c r="E22" s="19" t="str">
        <f>VLOOKUP(I22,Tables!$A$2:$D$257,4,TRUE)</f>
        <v>49</v>
      </c>
      <c r="F22" s="18" t="str">
        <f>K22</f>
        <v>89</v>
      </c>
      <c r="G22" s="18" t="str">
        <f>L22</f>
        <v>F1</v>
      </c>
      <c r="H22" s="18" t="str">
        <f>M22</f>
        <v>1A</v>
      </c>
      <c r="I22" s="18" t="str">
        <f>J22</f>
        <v>3B</v>
      </c>
      <c r="J22" s="17" t="str">
        <f>VLOOKUP(VLOOKUP(LEFT(VLOOKUP(N22,Tables!$A$2:$J$257,10,TRUE),1)&amp;LEFT(VLOOKUP(N19,Tables!$A$2:$H$257,8,TRUE),1),Tables!$A$2:$B$257,2,TRUE)&amp;VLOOKUP(LEFT(VLOOKUP(N20,Tables!$A$2:$I$257,9,TRUE),1)&amp;LEFT(VLOOKUP(N21,Tables!$A$2:$G$257,7,TRUE),1),Tables!$A$2:$B$257,2,TRUE),Tables!$A$2:$B$257,2,TRUE)&amp;VLOOKUP(VLOOKUP(RIGHT(VLOOKUP(N22,Tables!$A$2:$J$257,10,TRUE),1)&amp;RIGHT(VLOOKUP(N19,Tables!$A$2:$H$257,8,TRUE),1),Tables!$A$2:$B$257,2,TRUE)&amp;VLOOKUP(RIGHT(VLOOKUP(N20,Tables!$A$2:$I$257,9,TRUE),1)&amp;RIGHT(VLOOKUP(N21,Tables!$A$2:$G$257,7,TRUE),1),Tables!$A$2:$B$257,2,TRUE),Tables!$A$2:$B$257,2,TRUE)</f>
        <v>3B</v>
      </c>
      <c r="K22" s="18" t="str">
        <f>VLOOKUP(VLOOKUP(LEFT(VLOOKUP(O22,Tables!$A$2:$J$257,10,TRUE),1)&amp;LEFT(VLOOKUP(O19,Tables!$A$2:$H$257,8,TRUE),1),Tables!$A$2:$B$257,2,TRUE)&amp;VLOOKUP(LEFT(VLOOKUP(O20,Tables!$A$2:$I$257,9,TRUE),1)&amp;LEFT(VLOOKUP(O21,Tables!$A$2:$G$257,7,TRUE),1),Tables!$A$2:$B$257,2,TRUE),Tables!$A$2:$B$257,2,TRUE)&amp;VLOOKUP(VLOOKUP(RIGHT(VLOOKUP(O22,Tables!$A$2:$J$257,10,TRUE),1)&amp;RIGHT(VLOOKUP(O19,Tables!$A$2:$H$257,8,TRUE),1),Tables!$A$2:$B$257,2,TRUE)&amp;VLOOKUP(RIGHT(VLOOKUP(O20,Tables!$A$2:$I$257,9,TRUE),1)&amp;RIGHT(VLOOKUP(O21,Tables!$A$2:$G$257,7,TRUE),1),Tables!$A$2:$B$257,2,TRUE),Tables!$A$2:$B$257,2,TRUE)</f>
        <v>89</v>
      </c>
      <c r="L22" s="18" t="str">
        <f>VLOOKUP(VLOOKUP(LEFT(VLOOKUP(P22,Tables!$A$2:$J$257,10,TRUE),1)&amp;LEFT(VLOOKUP(P19,Tables!$A$2:$H$257,8,TRUE),1),Tables!$A$2:$B$257,2,TRUE)&amp;VLOOKUP(LEFT(VLOOKUP(P20,Tables!$A$2:$I$257,9,TRUE),1)&amp;LEFT(VLOOKUP(P21,Tables!$A$2:$G$257,7,TRUE),1),Tables!$A$2:$B$257,2,TRUE),Tables!$A$2:$B$257,2,TRUE)&amp;VLOOKUP(VLOOKUP(RIGHT(VLOOKUP(P22,Tables!$A$2:$J$257,10,TRUE),1)&amp;RIGHT(VLOOKUP(P19,Tables!$A$2:$H$257,8,TRUE),1),Tables!$A$2:$B$257,2,TRUE)&amp;VLOOKUP(RIGHT(VLOOKUP(P20,Tables!$A$2:$I$257,9,TRUE),1)&amp;RIGHT(VLOOKUP(P21,Tables!$A$2:$G$257,7,TRUE),1),Tables!$A$2:$B$257,2,TRUE),Tables!$A$2:$B$257,2,TRUE)</f>
        <v>F1</v>
      </c>
      <c r="M22" s="19" t="str">
        <f>VLOOKUP(VLOOKUP(LEFT(VLOOKUP(Q22,Tables!$A$2:$J$257,10,TRUE),1)&amp;LEFT(VLOOKUP(Q19,Tables!$A$2:$H$257,8,TRUE),1),Tables!$A$2:$B$257,2,TRUE)&amp;VLOOKUP(LEFT(VLOOKUP(Q20,Tables!$A$2:$I$257,9,TRUE),1)&amp;LEFT(VLOOKUP(Q21,Tables!$A$2:$G$257,7,TRUE),1),Tables!$A$2:$B$257,2,TRUE),Tables!$A$2:$B$257,2,TRUE)&amp;VLOOKUP(VLOOKUP(RIGHT(VLOOKUP(Q22,Tables!$A$2:$J$257,10,TRUE),1)&amp;RIGHT(VLOOKUP(Q19,Tables!$A$2:$H$257,8,TRUE),1),Tables!$A$2:$B$257,2,TRUE)&amp;VLOOKUP(RIGHT(VLOOKUP(Q20,Tables!$A$2:$I$257,9,TRUE),1)&amp;RIGHT(VLOOKUP(Q21,Tables!$A$2:$G$257,7,TRUE),1),Tables!$A$2:$B$257,2,TRUE),Tables!$A$2:$B$257,2,TRUE)</f>
        <v>1A</v>
      </c>
      <c r="N22" s="17" t="str">
        <f>VLOOKUP(LEFT(B26,1)&amp;LEFT(R22,1),Tables!$A$2:$B$257,2,TRUE)&amp;VLOOKUP(RIGHT(B26,1)&amp;RIGHT(R22,1),Tables!$A$2:$B$257,2,TRUE)</f>
        <v>F1</v>
      </c>
      <c r="O22" s="18" t="str">
        <f>VLOOKUP(LEFT(C26,1)&amp;LEFT(S22,1),Tables!$A$2:$B$257,2,TRUE)&amp;VLOOKUP(RIGHT(C26,1)&amp;RIGHT(S22,1),Tables!$A$2:$B$257,2,TRUE)</f>
        <v>AC</v>
      </c>
      <c r="P22" s="18" t="str">
        <f>VLOOKUP(LEFT(D26,1)&amp;LEFT(T22,1),Tables!$A$2:$B$257,2,TRUE)&amp;VLOOKUP(RIGHT(D26,1)&amp;RIGHT(T22,1),Tables!$A$2:$B$257,2,TRUE)</f>
        <v>A8</v>
      </c>
      <c r="Q22" s="19" t="str">
        <f>VLOOKUP(LEFT(E26,1)&amp;LEFT(U22,1),Tables!$A$2:$B$257,2,TRUE)&amp;VLOOKUP(RIGHT(E26,1)&amp;RIGHT(U22,1),Tables!$A$2:$B$257,2,TRUE)</f>
        <v>E5</v>
      </c>
      <c r="R22" s="17" t="str">
        <f>VLOOKUP(LEFT(VLOOKUP(U15,Tables!$A$2:$C$257,3,TRUE),1)&amp;LEFT(R18,1),Tables!$A$2:$B$257,2,TRUE)&amp;VLOOKUP(RIGHT(VLOOKUP(U15,Tables!$A$2:$C$257,3,TRUE),1)&amp;RIGHT(R18,1),Tables!$A$2:$B$257,2,TRUE)</f>
        <v>F2</v>
      </c>
      <c r="S22" s="18" t="str">
        <f>VLOOKUP(LEFT(R22,1)&amp;LEFT(S18,1),Tables!$A$2:$B$257,2,TRUE)&amp;VLOOKUP(RIGHT(R22,1)&amp;RIGHT(S18,1),Tables!$A$2:$B$257,2,TRUE)</f>
        <v>43</v>
      </c>
      <c r="T22" s="18" t="str">
        <f>VLOOKUP(LEFT(S22,1)&amp;LEFT(T18,1),Tables!$A$2:$B$257,2,TRUE)&amp;VLOOKUP(RIGHT(S22,1)&amp;RIGHT(T18,1),Tables!$A$2:$B$257,2,TRUE)</f>
        <v>7A</v>
      </c>
      <c r="U22" s="19" t="str">
        <f>VLOOKUP(LEFT(T22,1)&amp;LEFT(U18,1),Tables!$A$2:$B$257,2,TRUE)&amp;VLOOKUP(RIGHT(T22,1)&amp;RIGHT(U18,1),Tables!$A$2:$B$257,2,TRUE)</f>
        <v>7F</v>
      </c>
      <c r="V22" s="9"/>
      <c r="W22" s="9"/>
      <c r="X22" s="9"/>
      <c r="Y22" s="9"/>
    </row>
    <row r="23" spans="1:25" ht="19.5" customHeight="1">
      <c r="A23" s="5" t="s">
        <v>7</v>
      </c>
      <c r="B23" s="14" t="str">
        <f>VLOOKUP(F23,Tables!$A$2:$D$257,4,TRUE)</f>
        <v>AA</v>
      </c>
      <c r="C23" s="15" t="str">
        <f>VLOOKUP(G23,Tables!$A$2:$D$257,4,TRUE)</f>
        <v>61</v>
      </c>
      <c r="D23" s="15" t="str">
        <f>VLOOKUP(H23,Tables!$A$2:$D$257,4,TRUE)</f>
        <v>82</v>
      </c>
      <c r="E23" s="16" t="str">
        <f>VLOOKUP(I23,Tables!$A$2:$D$257,4,TRUE)</f>
        <v>68</v>
      </c>
      <c r="F23" s="15" t="str">
        <f>J23</f>
        <v>AC</v>
      </c>
      <c r="G23" s="15" t="str">
        <f>K23</f>
        <v>EF</v>
      </c>
      <c r="H23" s="15" t="str">
        <f>L23</f>
        <v>13</v>
      </c>
      <c r="I23" s="15" t="str">
        <f>M23</f>
        <v>45</v>
      </c>
      <c r="J23" s="14" t="str">
        <f>VLOOKUP(VLOOKUP(LEFT(VLOOKUP(N23,Tables!$A$2:$J$257,10,TRUE),1)&amp;LEFT(VLOOKUP(N24,Tables!$A$2:$H$257,8,TRUE),1),Tables!$A$2:$B$257,2,TRUE)&amp;VLOOKUP(LEFT(VLOOKUP(N25,Tables!$A$2:$I$257,9,TRUE),1)&amp;LEFT(VLOOKUP(N26,Tables!$A$2:$G$257,7,TRUE),1),Tables!$A$2:$B$257,2,TRUE),Tables!$A$2:$B$257,2,TRUE)&amp;VLOOKUP(VLOOKUP(RIGHT(VLOOKUP(N23,Tables!$A$2:$J$257,10,TRUE),1)&amp;RIGHT(VLOOKUP(N24,Tables!$A$2:$H$257,8,TRUE),1),Tables!$A$2:$B$257,2,TRUE)&amp;VLOOKUP(RIGHT(VLOOKUP(N25,Tables!$A$2:$I$257,9,TRUE),1)&amp;RIGHT(VLOOKUP(N26,Tables!$A$2:$G$257,7,TRUE),1),Tables!$A$2:$B$257,2,TRUE),Tables!$A$2:$B$257,2,TRUE)</f>
        <v>AC</v>
      </c>
      <c r="K23" s="15" t="str">
        <f>VLOOKUP(VLOOKUP(LEFT(VLOOKUP(O23,Tables!$A$2:$J$257,10,TRUE),1)&amp;LEFT(VLOOKUP(O24,Tables!$A$2:$H$257,8,TRUE),1),Tables!$A$2:$B$257,2,TRUE)&amp;VLOOKUP(LEFT(VLOOKUP(O25,Tables!$A$2:$I$257,9,TRUE),1)&amp;LEFT(VLOOKUP(O26,Tables!$A$2:$G$257,7,TRUE),1),Tables!$A$2:$B$257,2,TRUE),Tables!$A$2:$B$257,2,TRUE)&amp;VLOOKUP(VLOOKUP(RIGHT(VLOOKUP(O23,Tables!$A$2:$J$257,10,TRUE),1)&amp;RIGHT(VLOOKUP(O24,Tables!$A$2:$H$257,8,TRUE),1),Tables!$A$2:$B$257,2,TRUE)&amp;VLOOKUP(RIGHT(VLOOKUP(O25,Tables!$A$2:$I$257,9,TRUE),1)&amp;RIGHT(VLOOKUP(O26,Tables!$A$2:$G$257,7,TRUE),1),Tables!$A$2:$B$257,2,TRUE),Tables!$A$2:$B$257,2,TRUE)</f>
        <v>EF</v>
      </c>
      <c r="L23" s="15" t="str">
        <f>VLOOKUP(VLOOKUP(LEFT(VLOOKUP(P23,Tables!$A$2:$J$257,10,TRUE),1)&amp;LEFT(VLOOKUP(P24,Tables!$A$2:$H$257,8,TRUE),1),Tables!$A$2:$B$257,2,TRUE)&amp;VLOOKUP(LEFT(VLOOKUP(P25,Tables!$A$2:$I$257,9,TRUE),1)&amp;LEFT(VLOOKUP(P26,Tables!$A$2:$G$257,7,TRUE),1),Tables!$A$2:$B$257,2,TRUE),Tables!$A$2:$B$257,2,TRUE)&amp;VLOOKUP(VLOOKUP(RIGHT(VLOOKUP(P23,Tables!$A$2:$J$257,10,TRUE),1)&amp;RIGHT(VLOOKUP(P24,Tables!$A$2:$H$257,8,TRUE),1),Tables!$A$2:$B$257,2,TRUE)&amp;VLOOKUP(RIGHT(VLOOKUP(P25,Tables!$A$2:$I$257,9,TRUE),1)&amp;RIGHT(VLOOKUP(P26,Tables!$A$2:$G$257,7,TRUE),1),Tables!$A$2:$B$257,2,TRUE),Tables!$A$2:$B$257,2,TRUE)</f>
        <v>13</v>
      </c>
      <c r="M23" s="16" t="str">
        <f>VLOOKUP(VLOOKUP(LEFT(VLOOKUP(Q23,Tables!$A$2:$J$257,10,TRUE),1)&amp;LEFT(VLOOKUP(Q24,Tables!$A$2:$H$257,8,TRUE),1),Tables!$A$2:$B$257,2,TRUE)&amp;VLOOKUP(LEFT(VLOOKUP(Q25,Tables!$A$2:$I$257,9,TRUE),1)&amp;LEFT(VLOOKUP(Q26,Tables!$A$2:$G$257,7,TRUE),1),Tables!$A$2:$B$257,2,TRUE),Tables!$A$2:$B$257,2,TRUE)&amp;VLOOKUP(VLOOKUP(RIGHT(VLOOKUP(Q23,Tables!$A$2:$J$257,10,TRUE),1)&amp;RIGHT(VLOOKUP(Q24,Tables!$A$2:$H$257,8,TRUE),1),Tables!$A$2:$B$257,2,TRUE)&amp;VLOOKUP(RIGHT(VLOOKUP(Q25,Tables!$A$2:$I$257,9,TRUE),1)&amp;RIGHT(VLOOKUP(Q26,Tables!$A$2:$G$257,7,TRUE),1),Tables!$A$2:$B$257,2,TRUE),Tables!$A$2:$B$257,2,TRUE)</f>
        <v>45</v>
      </c>
      <c r="N23" s="14" t="str">
        <f>VLOOKUP(LEFT(B27,1)&amp;LEFT(R23,1),Tables!$A$2:$B$257,2,TRUE)&amp;VLOOKUP(RIGHT(B27,1)&amp;RIGHT(R23,1),Tables!$A$2:$B$257,2,TRUE)</f>
        <v>75</v>
      </c>
      <c r="O23" s="15" t="str">
        <f>VLOOKUP(LEFT(C27,1)&amp;LEFT(S23,1),Tables!$A$2:$B$257,2,TRUE)&amp;VLOOKUP(RIGHT(C27,1)&amp;RIGHT(S23,1),Tables!$A$2:$B$257,2,TRUE)</f>
        <v>20</v>
      </c>
      <c r="P23" s="15" t="str">
        <f>VLOOKUP(LEFT(D27,1)&amp;LEFT(T23,1),Tables!$A$2:$B$257,2,TRUE)&amp;VLOOKUP(RIGHT(D27,1)&amp;RIGHT(T23,1),Tables!$A$2:$B$257,2,TRUE)</f>
        <v>53</v>
      </c>
      <c r="Q23" s="16" t="str">
        <f>VLOOKUP(LEFT(E27,1)&amp;LEFT(U23,1),Tables!$A$2:$B$257,2,TRUE)&amp;VLOOKUP(RIGHT(E27,1)&amp;RIGHT(U23,1),Tables!$A$2:$B$257,2,TRUE)</f>
        <v>BB</v>
      </c>
      <c r="R23" s="14" t="str">
        <f>VLOOKUP(VLOOKUP(LEFT(VLOOKUP(U20,Tables!$A$2:$C$257,3,TRUE),1)&amp;LEFT(R19,1),Tables!$A$2:$B$257,2,TRUE)&amp;LEFT(V23,1),Tables!$A$2:$B$257,2,TRUE)&amp;VLOOKUP(VLOOKUP(RIGHT(VLOOKUP(U20,Tables!$A$2:$C$257,3,TRUE),1)&amp;RIGHT(R19,1),Tables!$A$2:$B$257,2,TRUE)&amp;RIGHT(V23,1),Tables!$A$2:$B$257,2,TRUE)</f>
        <v>3D</v>
      </c>
      <c r="S23" s="15" t="str">
        <f>VLOOKUP(LEFT(R23,1)&amp;LEFT(S19,1),Tables!$A$2:$B$257,2,TRUE)&amp;VLOOKUP(RIGHT(R23,1)&amp;RIGHT(S19,1),Tables!$A$2:$B$257,2,TRUE)</f>
        <v>47</v>
      </c>
      <c r="T23" s="15" t="str">
        <f>VLOOKUP(LEFT(S23,1)&amp;LEFT(T19,1),Tables!$A$2:$B$257,2,TRUE)&amp;VLOOKUP(RIGHT(S23,1)&amp;RIGHT(T19,1),Tables!$A$2:$B$257,2,TRUE)</f>
        <v>1E</v>
      </c>
      <c r="U23" s="16" t="str">
        <f>VLOOKUP(LEFT(T23,1)&amp;LEFT(U19,1),Tables!$A$2:$B$257,2,TRUE)&amp;VLOOKUP(RIGHT(T23,1)&amp;RIGHT(U19,1),Tables!$A$2:$B$257,2,TRUE)</f>
        <v>6D</v>
      </c>
      <c r="V23" s="20" t="s">
        <v>52</v>
      </c>
      <c r="W23" s="20"/>
      <c r="X23" s="20"/>
      <c r="Y23" s="20"/>
    </row>
    <row r="24" spans="1:25" ht="19.5" customHeight="1">
      <c r="A24" s="6"/>
      <c r="B24" s="11" t="str">
        <f>VLOOKUP(F24,Tables!$A$2:$D$257,4,TRUE)</f>
        <v>8F</v>
      </c>
      <c r="C24" s="12" t="str">
        <f>VLOOKUP(G24,Tables!$A$2:$D$257,4,TRUE)</f>
        <v>DD</v>
      </c>
      <c r="D24" s="12" t="str">
        <f>VLOOKUP(H24,Tables!$A$2:$D$257,4,TRUE)</f>
        <v>D2</v>
      </c>
      <c r="E24" s="13" t="str">
        <f>VLOOKUP(I24,Tables!$A$2:$D$257,4,TRUE)</f>
        <v>32</v>
      </c>
      <c r="F24" s="12" t="str">
        <f>M24</f>
        <v>73</v>
      </c>
      <c r="G24" s="12" t="str">
        <f>J24</f>
        <v>C1</v>
      </c>
      <c r="H24" s="12" t="str">
        <f>K24</f>
        <v>B5</v>
      </c>
      <c r="I24" s="12" t="str">
        <f>L24</f>
        <v>23</v>
      </c>
      <c r="J24" s="11" t="str">
        <f>VLOOKUP(VLOOKUP(LEFT(VLOOKUP(N24,Tables!$A$2:$J$257,10,TRUE),1)&amp;LEFT(VLOOKUP(N25,Tables!$A$2:$H$257,8,TRUE),1),Tables!$A$2:$B$257,2,TRUE)&amp;VLOOKUP(LEFT(VLOOKUP(N26,Tables!$A$2:$I$257,9,TRUE),1)&amp;LEFT(VLOOKUP(N23,Tables!$A$2:$G$257,7,TRUE),1),Tables!$A$2:$B$257,2,TRUE),Tables!$A$2:$B$257,2,TRUE)&amp;VLOOKUP(VLOOKUP(RIGHT(VLOOKUP(N24,Tables!$A$2:$J$257,10,TRUE),1)&amp;RIGHT(VLOOKUP(N25,Tables!$A$2:$H$257,8,TRUE),1),Tables!$A$2:$B$257,2,TRUE)&amp;VLOOKUP(RIGHT(VLOOKUP(N26,Tables!$A$2:$I$257,9,TRUE),1)&amp;RIGHT(VLOOKUP(N23,Tables!$A$2:$G$257,7,TRUE),1),Tables!$A$2:$B$257,2,TRUE),Tables!$A$2:$B$257,2,TRUE)</f>
        <v>C1</v>
      </c>
      <c r="K24" s="12" t="str">
        <f>VLOOKUP(VLOOKUP(LEFT(VLOOKUP(O24,Tables!$A$2:$J$257,10,TRUE),1)&amp;LEFT(VLOOKUP(O25,Tables!$A$2:$H$257,8,TRUE),1),Tables!$A$2:$B$257,2,TRUE)&amp;VLOOKUP(LEFT(VLOOKUP(O26,Tables!$A$2:$I$257,9,TRUE),1)&amp;LEFT(VLOOKUP(O23,Tables!$A$2:$G$257,7,TRUE),1),Tables!$A$2:$B$257,2,TRUE),Tables!$A$2:$B$257,2,TRUE)&amp;VLOOKUP(VLOOKUP(RIGHT(VLOOKUP(O24,Tables!$A$2:$J$257,10,TRUE),1)&amp;RIGHT(VLOOKUP(O25,Tables!$A$2:$H$257,8,TRUE),1),Tables!$A$2:$B$257,2,TRUE)&amp;VLOOKUP(RIGHT(VLOOKUP(O26,Tables!$A$2:$I$257,9,TRUE),1)&amp;RIGHT(VLOOKUP(O23,Tables!$A$2:$G$257,7,TRUE),1),Tables!$A$2:$B$257,2,TRUE),Tables!$A$2:$B$257,2,TRUE)</f>
        <v>B5</v>
      </c>
      <c r="L24" s="12" t="str">
        <f>VLOOKUP(VLOOKUP(LEFT(VLOOKUP(P24,Tables!$A$2:$J$257,10,TRUE),1)&amp;LEFT(VLOOKUP(P25,Tables!$A$2:$H$257,8,TRUE),1),Tables!$A$2:$B$257,2,TRUE)&amp;VLOOKUP(LEFT(VLOOKUP(P26,Tables!$A$2:$I$257,9,TRUE),1)&amp;LEFT(VLOOKUP(P23,Tables!$A$2:$G$257,7,TRUE),1),Tables!$A$2:$B$257,2,TRUE),Tables!$A$2:$B$257,2,TRUE)&amp;VLOOKUP(VLOOKUP(RIGHT(VLOOKUP(P24,Tables!$A$2:$J$257,10,TRUE),1)&amp;RIGHT(VLOOKUP(P25,Tables!$A$2:$H$257,8,TRUE),1),Tables!$A$2:$B$257,2,TRUE)&amp;VLOOKUP(RIGHT(VLOOKUP(P26,Tables!$A$2:$I$257,9,TRUE),1)&amp;RIGHT(VLOOKUP(P23,Tables!$A$2:$G$257,7,TRUE),1),Tables!$A$2:$B$257,2,TRUE),Tables!$A$2:$B$257,2,TRUE)</f>
        <v>23</v>
      </c>
      <c r="M24" s="13" t="str">
        <f>VLOOKUP(VLOOKUP(LEFT(VLOOKUP(Q24,Tables!$A$2:$J$257,10,TRUE),1)&amp;LEFT(VLOOKUP(Q25,Tables!$A$2:$H$257,8,TRUE),1),Tables!$A$2:$B$257,2,TRUE)&amp;VLOOKUP(LEFT(VLOOKUP(Q26,Tables!$A$2:$I$257,9,TRUE),1)&amp;LEFT(VLOOKUP(Q23,Tables!$A$2:$G$257,7,TRUE),1),Tables!$A$2:$B$257,2,TRUE),Tables!$A$2:$B$257,2,TRUE)&amp;VLOOKUP(VLOOKUP(RIGHT(VLOOKUP(Q24,Tables!$A$2:$J$257,10,TRUE),1)&amp;RIGHT(VLOOKUP(Q25,Tables!$A$2:$H$257,8,TRUE),1),Tables!$A$2:$B$257,2,TRUE)&amp;VLOOKUP(RIGHT(VLOOKUP(Q26,Tables!$A$2:$I$257,9,TRUE),1)&amp;RIGHT(VLOOKUP(Q23,Tables!$A$2:$G$257,7,TRUE),1),Tables!$A$2:$B$257,2,TRUE),Tables!$A$2:$B$257,2,TRUE)</f>
        <v>73</v>
      </c>
      <c r="N24" s="11" t="str">
        <f>VLOOKUP(LEFT(B28,1)&amp;LEFT(R24,1),Tables!$A$2:$B$257,2,TRUE)&amp;VLOOKUP(RIGHT(B28,1)&amp;RIGHT(R24,1),Tables!$A$2:$B$257,2,TRUE)</f>
        <v>EC</v>
      </c>
      <c r="O24" s="12" t="str">
        <f>VLOOKUP(LEFT(C28,1)&amp;LEFT(S24,1),Tables!$A$2:$B$257,2,TRUE)&amp;VLOOKUP(RIGHT(C28,1)&amp;RIGHT(S24,1),Tables!$A$2:$B$257,2,TRUE)</f>
        <v>0B</v>
      </c>
      <c r="P24" s="12" t="str">
        <f>VLOOKUP(LEFT(D28,1)&amp;LEFT(T24,1),Tables!$A$2:$B$257,2,TRUE)&amp;VLOOKUP(RIGHT(D28,1)&amp;RIGHT(T24,1),Tables!$A$2:$B$257,2,TRUE)</f>
        <v>C0</v>
      </c>
      <c r="Q24" s="13" t="str">
        <f>VLOOKUP(LEFT(E28,1)&amp;LEFT(U24,1),Tables!$A$2:$B$257,2,TRUE)&amp;VLOOKUP(RIGHT(E28,1)&amp;RIGHT(U24,1),Tables!$A$2:$B$257,2,TRUE)</f>
        <v>25</v>
      </c>
      <c r="R24" s="11" t="str">
        <f>VLOOKUP(LEFT(VLOOKUP(U21,Tables!$A$2:$C$257,3,TRUE),1)&amp;LEFT(R20,1),Tables!$A$2:$B$257,2,TRUE)&amp;VLOOKUP(RIGHT(VLOOKUP(U21,Tables!$A$2:$C$257,3,TRUE),1)&amp;RIGHT(R20,1),Tables!$A$2:$B$257,2,TRUE)</f>
        <v>80</v>
      </c>
      <c r="S24" s="12" t="str">
        <f>VLOOKUP(LEFT(R24,1)&amp;LEFT(S20,1),Tables!$A$2:$B$257,2,TRUE)&amp;VLOOKUP(RIGHT(R24,1)&amp;RIGHT(S20,1),Tables!$A$2:$B$257,2,TRUE)</f>
        <v>16</v>
      </c>
      <c r="T24" s="12" t="str">
        <f>VLOOKUP(LEFT(S24,1)&amp;LEFT(T20,1),Tables!$A$2:$B$257,2,TRUE)&amp;VLOOKUP(RIGHT(S24,1)&amp;RIGHT(T20,1),Tables!$A$2:$B$257,2,TRUE)</f>
        <v>23</v>
      </c>
      <c r="U24" s="13" t="str">
        <f>VLOOKUP(LEFT(T24,1)&amp;LEFT(U20,1),Tables!$A$2:$B$257,2,TRUE)&amp;VLOOKUP(RIGHT(T24,1)&amp;RIGHT(U20,1),Tables!$A$2:$B$257,2,TRUE)</f>
        <v>7A</v>
      </c>
      <c r="V24" s="10"/>
      <c r="W24" s="10"/>
      <c r="X24" s="10"/>
      <c r="Y24" s="10"/>
    </row>
    <row r="25" spans="1:25" ht="19.5" customHeight="1">
      <c r="A25" s="6"/>
      <c r="B25" s="11" t="str">
        <f>VLOOKUP(F25,Tables!$A$2:$D$257,4,TRUE)</f>
        <v>5F</v>
      </c>
      <c r="C25" s="12" t="str">
        <f>VLOOKUP(G25,Tables!$A$2:$D$257,4,TRUE)</f>
        <v>E3</v>
      </c>
      <c r="D25" s="12" t="str">
        <f>VLOOKUP(H25,Tables!$A$2:$D$257,4,TRUE)</f>
        <v>4A</v>
      </c>
      <c r="E25" s="13" t="str">
        <f>VLOOKUP(I25,Tables!$A$2:$D$257,4,TRUE)</f>
        <v>46</v>
      </c>
      <c r="F25" s="12" t="str">
        <f>L25</f>
        <v>CF</v>
      </c>
      <c r="G25" s="12" t="str">
        <f>M25</f>
        <v>11</v>
      </c>
      <c r="H25" s="12" t="str">
        <f>J25</f>
        <v>D6</v>
      </c>
      <c r="I25" s="12" t="str">
        <f>K25</f>
        <v>5A</v>
      </c>
      <c r="J25" s="11" t="str">
        <f>VLOOKUP(VLOOKUP(LEFT(VLOOKUP(N25,Tables!$A$2:$J$257,10,TRUE),1)&amp;LEFT(VLOOKUP(N26,Tables!$A$2:$H$257,8,TRUE),1),Tables!$A$2:$B$257,2,TRUE)&amp;VLOOKUP(LEFT(VLOOKUP(N23,Tables!$A$2:$I$257,9,TRUE),1)&amp;LEFT(VLOOKUP(N24,Tables!$A$2:$G$257,7,TRUE),1),Tables!$A$2:$B$257,2,TRUE),Tables!$A$2:$B$257,2,TRUE)&amp;VLOOKUP(VLOOKUP(RIGHT(VLOOKUP(N25,Tables!$A$2:$J$257,10,TRUE),1)&amp;RIGHT(VLOOKUP(N26,Tables!$A$2:$H$257,8,TRUE),1),Tables!$A$2:$B$257,2,TRUE)&amp;VLOOKUP(RIGHT(VLOOKUP(N23,Tables!$A$2:$I$257,9,TRUE),1)&amp;RIGHT(VLOOKUP(N24,Tables!$A$2:$G$257,7,TRUE),1),Tables!$A$2:$B$257,2,TRUE),Tables!$A$2:$B$257,2,TRUE)</f>
        <v>D6</v>
      </c>
      <c r="K25" s="12" t="str">
        <f>VLOOKUP(VLOOKUP(LEFT(VLOOKUP(O25,Tables!$A$2:$J$257,10,TRUE),1)&amp;LEFT(VLOOKUP(O26,Tables!$A$2:$H$257,8,TRUE),1),Tables!$A$2:$B$257,2,TRUE)&amp;VLOOKUP(LEFT(VLOOKUP(O23,Tables!$A$2:$I$257,9,TRUE),1)&amp;LEFT(VLOOKUP(O24,Tables!$A$2:$G$257,7,TRUE),1),Tables!$A$2:$B$257,2,TRUE),Tables!$A$2:$B$257,2,TRUE)&amp;VLOOKUP(VLOOKUP(RIGHT(VLOOKUP(O25,Tables!$A$2:$J$257,10,TRUE),1)&amp;RIGHT(VLOOKUP(O26,Tables!$A$2:$H$257,8,TRUE),1),Tables!$A$2:$B$257,2,TRUE)&amp;VLOOKUP(RIGHT(VLOOKUP(O23,Tables!$A$2:$I$257,9,TRUE),1)&amp;RIGHT(VLOOKUP(O24,Tables!$A$2:$G$257,7,TRUE),1),Tables!$A$2:$B$257,2,TRUE),Tables!$A$2:$B$257,2,TRUE)</f>
        <v>5A</v>
      </c>
      <c r="L25" s="12" t="str">
        <f>VLOOKUP(VLOOKUP(LEFT(VLOOKUP(P25,Tables!$A$2:$J$257,10,TRUE),1)&amp;LEFT(VLOOKUP(P26,Tables!$A$2:$H$257,8,TRUE),1),Tables!$A$2:$B$257,2,TRUE)&amp;VLOOKUP(LEFT(VLOOKUP(P23,Tables!$A$2:$I$257,9,TRUE),1)&amp;LEFT(VLOOKUP(P24,Tables!$A$2:$G$257,7,TRUE),1),Tables!$A$2:$B$257,2,TRUE),Tables!$A$2:$B$257,2,TRUE)&amp;VLOOKUP(VLOOKUP(RIGHT(VLOOKUP(P25,Tables!$A$2:$J$257,10,TRUE),1)&amp;RIGHT(VLOOKUP(P26,Tables!$A$2:$H$257,8,TRUE),1),Tables!$A$2:$B$257,2,TRUE)&amp;VLOOKUP(RIGHT(VLOOKUP(P23,Tables!$A$2:$I$257,9,TRUE),1)&amp;RIGHT(VLOOKUP(P24,Tables!$A$2:$G$257,7,TRUE),1),Tables!$A$2:$B$257,2,TRUE),Tables!$A$2:$B$257,2,TRUE)</f>
        <v>CF</v>
      </c>
      <c r="M25" s="13" t="str">
        <f>VLOOKUP(VLOOKUP(LEFT(VLOOKUP(Q25,Tables!$A$2:$J$257,10,TRUE),1)&amp;LEFT(VLOOKUP(Q26,Tables!$A$2:$H$257,8,TRUE),1),Tables!$A$2:$B$257,2,TRUE)&amp;VLOOKUP(LEFT(VLOOKUP(Q23,Tables!$A$2:$I$257,9,TRUE),1)&amp;LEFT(VLOOKUP(Q24,Tables!$A$2:$G$257,7,TRUE),1),Tables!$A$2:$B$257,2,TRUE),Tables!$A$2:$B$257,2,TRUE)&amp;VLOOKUP(VLOOKUP(RIGHT(VLOOKUP(Q25,Tables!$A$2:$J$257,10,TRUE),1)&amp;RIGHT(VLOOKUP(Q26,Tables!$A$2:$H$257,8,TRUE),1),Tables!$A$2:$B$257,2,TRUE)&amp;VLOOKUP(RIGHT(VLOOKUP(Q23,Tables!$A$2:$I$257,9,TRUE),1)&amp;RIGHT(VLOOKUP(Q24,Tables!$A$2:$G$257,7,TRUE),1),Tables!$A$2:$B$257,2,TRUE),Tables!$A$2:$B$257,2,TRUE)</f>
        <v>11</v>
      </c>
      <c r="N25" s="11" t="str">
        <f>VLOOKUP(LEFT(B29,1)&amp;LEFT(R25,1),Tables!$A$2:$B$257,2,TRUE)&amp;VLOOKUP(RIGHT(B29,1)&amp;RIGHT(R25,1),Tables!$A$2:$B$257,2,TRUE)</f>
        <v>09</v>
      </c>
      <c r="O25" s="12" t="str">
        <f>VLOOKUP(LEFT(C29,1)&amp;LEFT(S25,1),Tables!$A$2:$B$257,2,TRUE)&amp;VLOOKUP(RIGHT(C29,1)&amp;RIGHT(S25,1),Tables!$A$2:$B$257,2,TRUE)</f>
        <v>63</v>
      </c>
      <c r="P25" s="12" t="str">
        <f>VLOOKUP(LEFT(D29,1)&amp;LEFT(T25,1),Tables!$A$2:$B$257,2,TRUE)&amp;VLOOKUP(RIGHT(D29,1)&amp;RIGHT(T25,1),Tables!$A$2:$B$257,2,TRUE)</f>
        <v>CF</v>
      </c>
      <c r="Q25" s="13" t="str">
        <f>VLOOKUP(LEFT(E29,1)&amp;LEFT(U25,1),Tables!$A$2:$B$257,2,TRUE)&amp;VLOOKUP(RIGHT(E29,1)&amp;RIGHT(U25,1),Tables!$A$2:$B$257,2,TRUE)</f>
        <v>D0</v>
      </c>
      <c r="R25" s="11" t="str">
        <f>VLOOKUP(LEFT(VLOOKUP(U22,Tables!$A$2:$C$257,3,TRUE),1)&amp;LEFT(R21,1),Tables!$A$2:$B$257,2,TRUE)&amp;VLOOKUP(RIGHT(VLOOKUP(U22,Tables!$A$2:$C$257,3,TRUE),1)&amp;RIGHT(R21,1),Tables!$A$2:$B$257,2,TRUE)</f>
        <v>47</v>
      </c>
      <c r="S25" s="12" t="str">
        <f>VLOOKUP(LEFT(R25,1)&amp;LEFT(S21,1),Tables!$A$2:$B$257,2,TRUE)&amp;VLOOKUP(RIGHT(R25,1)&amp;RIGHT(S21,1),Tables!$A$2:$B$257,2,TRUE)</f>
        <v>FE</v>
      </c>
      <c r="T25" s="12" t="str">
        <f>VLOOKUP(LEFT(S25,1)&amp;LEFT(T21,1),Tables!$A$2:$B$257,2,TRUE)&amp;VLOOKUP(RIGHT(S25,1)&amp;RIGHT(T21,1),Tables!$A$2:$B$257,2,TRUE)</f>
        <v>7E</v>
      </c>
      <c r="U25" s="13" t="str">
        <f>VLOOKUP(LEFT(T25,1)&amp;LEFT(U21,1),Tables!$A$2:$B$257,2,TRUE)&amp;VLOOKUP(RIGHT(T25,1)&amp;RIGHT(U21,1),Tables!$A$2:$B$257,2,TRUE)</f>
        <v>88</v>
      </c>
      <c r="V25" s="10"/>
      <c r="W25" s="10"/>
      <c r="X25" s="10"/>
      <c r="Y25" s="10"/>
    </row>
    <row r="26" spans="1:25" ht="19.5" customHeight="1">
      <c r="A26" s="3"/>
      <c r="B26" s="17" t="str">
        <f>VLOOKUP(F26,Tables!$A$2:$D$257,4,TRUE)</f>
        <v>03</v>
      </c>
      <c r="C26" s="18" t="str">
        <f>VLOOKUP(G26,Tables!$A$2:$D$257,4,TRUE)</f>
        <v>EF</v>
      </c>
      <c r="D26" s="18" t="str">
        <f>VLOOKUP(H26,Tables!$A$2:$D$257,4,TRUE)</f>
        <v>D2</v>
      </c>
      <c r="E26" s="19" t="str">
        <f>VLOOKUP(I26,Tables!$A$2:$D$257,4,TRUE)</f>
        <v>9A</v>
      </c>
      <c r="F26" s="18" t="str">
        <f>K26</f>
        <v>7B</v>
      </c>
      <c r="G26" s="18" t="str">
        <f>L26</f>
        <v>DF</v>
      </c>
      <c r="H26" s="18" t="str">
        <f>M26</f>
        <v>B5</v>
      </c>
      <c r="I26" s="18" t="str">
        <f>J26</f>
        <v>B8</v>
      </c>
      <c r="J26" s="17" t="str">
        <f>VLOOKUP(VLOOKUP(LEFT(VLOOKUP(N26,Tables!$A$2:$J$257,10,TRUE),1)&amp;LEFT(VLOOKUP(N23,Tables!$A$2:$H$257,8,TRUE),1),Tables!$A$2:$B$257,2,TRUE)&amp;VLOOKUP(LEFT(VLOOKUP(N24,Tables!$A$2:$I$257,9,TRUE),1)&amp;LEFT(VLOOKUP(N25,Tables!$A$2:$G$257,7,TRUE),1),Tables!$A$2:$B$257,2,TRUE),Tables!$A$2:$B$257,2,TRUE)&amp;VLOOKUP(VLOOKUP(RIGHT(VLOOKUP(N26,Tables!$A$2:$J$257,10,TRUE),1)&amp;RIGHT(VLOOKUP(N23,Tables!$A$2:$H$257,8,TRUE),1),Tables!$A$2:$B$257,2,TRUE)&amp;VLOOKUP(RIGHT(VLOOKUP(N24,Tables!$A$2:$I$257,9,TRUE),1)&amp;RIGHT(VLOOKUP(N25,Tables!$A$2:$G$257,7,TRUE),1),Tables!$A$2:$B$257,2,TRUE),Tables!$A$2:$B$257,2,TRUE)</f>
        <v>B8</v>
      </c>
      <c r="K26" s="18" t="str">
        <f>VLOOKUP(VLOOKUP(LEFT(VLOOKUP(O26,Tables!$A$2:$J$257,10,TRUE),1)&amp;LEFT(VLOOKUP(O23,Tables!$A$2:$H$257,8,TRUE),1),Tables!$A$2:$B$257,2,TRUE)&amp;VLOOKUP(LEFT(VLOOKUP(O24,Tables!$A$2:$I$257,9,TRUE),1)&amp;LEFT(VLOOKUP(O25,Tables!$A$2:$G$257,7,TRUE),1),Tables!$A$2:$B$257,2,TRUE),Tables!$A$2:$B$257,2,TRUE)&amp;VLOOKUP(VLOOKUP(RIGHT(VLOOKUP(O26,Tables!$A$2:$J$257,10,TRUE),1)&amp;RIGHT(VLOOKUP(O23,Tables!$A$2:$H$257,8,TRUE),1),Tables!$A$2:$B$257,2,TRUE)&amp;VLOOKUP(RIGHT(VLOOKUP(O24,Tables!$A$2:$I$257,9,TRUE),1)&amp;RIGHT(VLOOKUP(O25,Tables!$A$2:$G$257,7,TRUE),1),Tables!$A$2:$B$257,2,TRUE),Tables!$A$2:$B$257,2,TRUE)</f>
        <v>7B</v>
      </c>
      <c r="L26" s="18" t="str">
        <f>VLOOKUP(VLOOKUP(LEFT(VLOOKUP(P26,Tables!$A$2:$J$257,10,TRUE),1)&amp;LEFT(VLOOKUP(P23,Tables!$A$2:$H$257,8,TRUE),1),Tables!$A$2:$B$257,2,TRUE)&amp;VLOOKUP(LEFT(VLOOKUP(P24,Tables!$A$2:$I$257,9,TRUE),1)&amp;LEFT(VLOOKUP(P25,Tables!$A$2:$G$257,7,TRUE),1),Tables!$A$2:$B$257,2,TRUE),Tables!$A$2:$B$257,2,TRUE)&amp;VLOOKUP(VLOOKUP(RIGHT(VLOOKUP(P26,Tables!$A$2:$J$257,10,TRUE),1)&amp;RIGHT(VLOOKUP(P23,Tables!$A$2:$H$257,8,TRUE),1),Tables!$A$2:$B$257,2,TRUE)&amp;VLOOKUP(RIGHT(VLOOKUP(P24,Tables!$A$2:$I$257,9,TRUE),1)&amp;RIGHT(VLOOKUP(P25,Tables!$A$2:$G$257,7,TRUE),1),Tables!$A$2:$B$257,2,TRUE),Tables!$A$2:$B$257,2,TRUE)</f>
        <v>DF</v>
      </c>
      <c r="M26" s="19" t="str">
        <f>VLOOKUP(VLOOKUP(LEFT(VLOOKUP(Q26,Tables!$A$2:$J$257,10,TRUE),1)&amp;LEFT(VLOOKUP(Q23,Tables!$A$2:$H$257,8,TRUE),1),Tables!$A$2:$B$257,2,TRUE)&amp;VLOOKUP(LEFT(VLOOKUP(Q24,Tables!$A$2:$I$257,9,TRUE),1)&amp;LEFT(VLOOKUP(Q25,Tables!$A$2:$G$257,7,TRUE),1),Tables!$A$2:$B$257,2,TRUE),Tables!$A$2:$B$257,2,TRUE)&amp;VLOOKUP(VLOOKUP(RIGHT(VLOOKUP(Q26,Tables!$A$2:$J$257,10,TRUE),1)&amp;RIGHT(VLOOKUP(Q23,Tables!$A$2:$H$257,8,TRUE),1),Tables!$A$2:$B$257,2,TRUE)&amp;VLOOKUP(RIGHT(VLOOKUP(Q24,Tables!$A$2:$I$257,9,TRUE),1)&amp;RIGHT(VLOOKUP(Q25,Tables!$A$2:$G$257,7,TRUE),1),Tables!$A$2:$B$257,2,TRUE),Tables!$A$2:$B$257,2,TRUE)</f>
        <v>B5</v>
      </c>
      <c r="N26" s="17" t="str">
        <f>VLOOKUP(LEFT(B30,1)&amp;LEFT(R26,1),Tables!$A$2:$B$257,2,TRUE)&amp;VLOOKUP(RIGHT(B30,1)&amp;RIGHT(R26,1),Tables!$A$2:$B$257,2,TRUE)</f>
        <v>93</v>
      </c>
      <c r="O26" s="18" t="str">
        <f>VLOOKUP(LEFT(C30,1)&amp;LEFT(S26,1),Tables!$A$2:$B$257,2,TRUE)&amp;VLOOKUP(RIGHT(C30,1)&amp;RIGHT(S26,1),Tables!$A$2:$B$257,2,TRUE)</f>
        <v>33</v>
      </c>
      <c r="P26" s="18" t="str">
        <f>VLOOKUP(LEFT(D30,1)&amp;LEFT(T26,1),Tables!$A$2:$B$257,2,TRUE)&amp;VLOOKUP(RIGHT(D30,1)&amp;RIGHT(T26,1),Tables!$A$2:$B$257,2,TRUE)</f>
        <v>7C</v>
      </c>
      <c r="Q26" s="19" t="str">
        <f>VLOOKUP(LEFT(E30,1)&amp;LEFT(U26,1),Tables!$A$2:$B$257,2,TRUE)&amp;VLOOKUP(RIGHT(E30,1)&amp;RIGHT(U26,1),Tables!$A$2:$B$257,2,TRUE)</f>
        <v>DC</v>
      </c>
      <c r="R26" s="17" t="str">
        <f>VLOOKUP(LEFT(VLOOKUP(U19,Tables!$A$2:$C$257,3,TRUE),1)&amp;LEFT(R22,1),Tables!$A$2:$B$257,2,TRUE)&amp;VLOOKUP(RIGHT(VLOOKUP(U19,Tables!$A$2:$C$257,3,TRUE),1)&amp;RIGHT(R22,1),Tables!$A$2:$B$257,2,TRUE)</f>
        <v>7D</v>
      </c>
      <c r="S26" s="18" t="str">
        <f>VLOOKUP(LEFT(R26,1)&amp;LEFT(S22,1),Tables!$A$2:$B$257,2,TRUE)&amp;VLOOKUP(RIGHT(R26,1)&amp;RIGHT(S22,1),Tables!$A$2:$B$257,2,TRUE)</f>
        <v>3E</v>
      </c>
      <c r="T26" s="18" t="str">
        <f>VLOOKUP(LEFT(S26,1)&amp;LEFT(T22,1),Tables!$A$2:$B$257,2,TRUE)&amp;VLOOKUP(RIGHT(S26,1)&amp;RIGHT(T22,1),Tables!$A$2:$B$257,2,TRUE)</f>
        <v>44</v>
      </c>
      <c r="U26" s="19" t="str">
        <f>VLOOKUP(LEFT(T26,1)&amp;LEFT(U22,1),Tables!$A$2:$B$257,2,TRUE)&amp;VLOOKUP(RIGHT(T26,1)&amp;RIGHT(U22,1),Tables!$A$2:$B$257,2,TRUE)</f>
        <v>3B</v>
      </c>
      <c r="V26" s="21"/>
      <c r="W26" s="21"/>
      <c r="X26" s="21"/>
      <c r="Y26" s="21"/>
    </row>
    <row r="27" spans="1:25" ht="19.5" customHeight="1">
      <c r="A27" s="4" t="s">
        <v>8</v>
      </c>
      <c r="B27" s="14" t="str">
        <f>VLOOKUP(F27,Tables!$A$2:$D$257,4,TRUE)</f>
        <v>48</v>
      </c>
      <c r="C27" s="15" t="str">
        <f>VLOOKUP(G27,Tables!$A$2:$D$257,4,TRUE)</f>
        <v>67</v>
      </c>
      <c r="D27" s="15" t="str">
        <f>VLOOKUP(H27,Tables!$A$2:$D$257,4,TRUE)</f>
        <v>4D</v>
      </c>
      <c r="E27" s="16" t="str">
        <f>VLOOKUP(I27,Tables!$A$2:$D$257,4,TRUE)</f>
        <v>D6</v>
      </c>
      <c r="F27" s="15" t="str">
        <f>J27</f>
        <v>52</v>
      </c>
      <c r="G27" s="15" t="str">
        <f>K27</f>
        <v>85</v>
      </c>
      <c r="H27" s="15" t="str">
        <f>L27</f>
        <v>E3</v>
      </c>
      <c r="I27" s="15" t="str">
        <f>M27</f>
        <v>F6</v>
      </c>
      <c r="J27" s="14" t="str">
        <f>VLOOKUP(VLOOKUP(LEFT(VLOOKUP(N27,Tables!$A$2:$J$257,10,TRUE),1)&amp;LEFT(VLOOKUP(N28,Tables!$A$2:$H$257,8,TRUE),1),Tables!$A$2:$B$257,2,TRUE)&amp;VLOOKUP(LEFT(VLOOKUP(N29,Tables!$A$2:$I$257,9,TRUE),1)&amp;LEFT(VLOOKUP(N30,Tables!$A$2:$G$257,7,TRUE),1),Tables!$A$2:$B$257,2,TRUE),Tables!$A$2:$B$257,2,TRUE)&amp;VLOOKUP(VLOOKUP(RIGHT(VLOOKUP(N27,Tables!$A$2:$J$257,10,TRUE),1)&amp;RIGHT(VLOOKUP(N28,Tables!$A$2:$H$257,8,TRUE),1),Tables!$A$2:$B$257,2,TRUE)&amp;VLOOKUP(RIGHT(VLOOKUP(N29,Tables!$A$2:$I$257,9,TRUE),1)&amp;RIGHT(VLOOKUP(N30,Tables!$A$2:$G$257,7,TRUE),1),Tables!$A$2:$B$257,2,TRUE),Tables!$A$2:$B$257,2,TRUE)</f>
        <v>52</v>
      </c>
      <c r="K27" s="15" t="str">
        <f>VLOOKUP(VLOOKUP(LEFT(VLOOKUP(O27,Tables!$A$2:$J$257,10,TRUE),1)&amp;LEFT(VLOOKUP(O28,Tables!$A$2:$H$257,8,TRUE),1),Tables!$A$2:$B$257,2,TRUE)&amp;VLOOKUP(LEFT(VLOOKUP(O29,Tables!$A$2:$I$257,9,TRUE),1)&amp;LEFT(VLOOKUP(O30,Tables!$A$2:$G$257,7,TRUE),1),Tables!$A$2:$B$257,2,TRUE),Tables!$A$2:$B$257,2,TRUE)&amp;VLOOKUP(VLOOKUP(RIGHT(VLOOKUP(O27,Tables!$A$2:$J$257,10,TRUE),1)&amp;RIGHT(VLOOKUP(O28,Tables!$A$2:$H$257,8,TRUE),1),Tables!$A$2:$B$257,2,TRUE)&amp;VLOOKUP(RIGHT(VLOOKUP(O29,Tables!$A$2:$I$257,9,TRUE),1)&amp;RIGHT(VLOOKUP(O30,Tables!$A$2:$G$257,7,TRUE),1),Tables!$A$2:$B$257,2,TRUE),Tables!$A$2:$B$257,2,TRUE)</f>
        <v>85</v>
      </c>
      <c r="L27" s="15" t="str">
        <f>VLOOKUP(VLOOKUP(LEFT(VLOOKUP(P27,Tables!$A$2:$J$257,10,TRUE),1)&amp;LEFT(VLOOKUP(P28,Tables!$A$2:$H$257,8,TRUE),1),Tables!$A$2:$B$257,2,TRUE)&amp;VLOOKUP(LEFT(VLOOKUP(P29,Tables!$A$2:$I$257,9,TRUE),1)&amp;LEFT(VLOOKUP(P30,Tables!$A$2:$G$257,7,TRUE),1),Tables!$A$2:$B$257,2,TRUE),Tables!$A$2:$B$257,2,TRUE)&amp;VLOOKUP(VLOOKUP(RIGHT(VLOOKUP(P27,Tables!$A$2:$J$257,10,TRUE),1)&amp;RIGHT(VLOOKUP(P28,Tables!$A$2:$H$257,8,TRUE),1),Tables!$A$2:$B$257,2,TRUE)&amp;VLOOKUP(RIGHT(VLOOKUP(P29,Tables!$A$2:$I$257,9,TRUE),1)&amp;RIGHT(VLOOKUP(P30,Tables!$A$2:$G$257,7,TRUE),1),Tables!$A$2:$B$257,2,TRUE),Tables!$A$2:$B$257,2,TRUE)</f>
        <v>E3</v>
      </c>
      <c r="M27" s="16" t="str">
        <f>VLOOKUP(VLOOKUP(LEFT(VLOOKUP(Q27,Tables!$A$2:$J$257,10,TRUE),1)&amp;LEFT(VLOOKUP(Q28,Tables!$A$2:$H$257,8,TRUE),1),Tables!$A$2:$B$257,2,TRUE)&amp;VLOOKUP(LEFT(VLOOKUP(Q29,Tables!$A$2:$I$257,9,TRUE),1)&amp;LEFT(VLOOKUP(Q30,Tables!$A$2:$G$257,7,TRUE),1),Tables!$A$2:$B$257,2,TRUE),Tables!$A$2:$B$257,2,TRUE)&amp;VLOOKUP(VLOOKUP(RIGHT(VLOOKUP(Q27,Tables!$A$2:$J$257,10,TRUE),1)&amp;RIGHT(VLOOKUP(Q28,Tables!$A$2:$H$257,8,TRUE),1),Tables!$A$2:$B$257,2,TRUE)&amp;VLOOKUP(RIGHT(VLOOKUP(Q29,Tables!$A$2:$I$257,9,TRUE),1)&amp;RIGHT(VLOOKUP(Q30,Tables!$A$2:$G$257,7,TRUE),1),Tables!$A$2:$B$257,2,TRUE),Tables!$A$2:$B$257,2,TRUE)</f>
        <v>F6</v>
      </c>
      <c r="N27" s="14" t="str">
        <f>VLOOKUP(LEFT(B31,1)&amp;LEFT(R27,1),Tables!$A$2:$B$257,2,TRUE)&amp;VLOOKUP(RIGHT(B31,1)&amp;RIGHT(R27,1),Tables!$A$2:$B$257,2,TRUE)</f>
        <v>0F</v>
      </c>
      <c r="O27" s="15" t="str">
        <f>VLOOKUP(LEFT(C31,1)&amp;LEFT(S27,1),Tables!$A$2:$B$257,2,TRUE)&amp;VLOOKUP(RIGHT(C31,1)&amp;RIGHT(S27,1),Tables!$A$2:$B$257,2,TRUE)</f>
        <v>60</v>
      </c>
      <c r="P27" s="15" t="str">
        <f>VLOOKUP(LEFT(D31,1)&amp;LEFT(T27,1),Tables!$A$2:$B$257,2,TRUE)&amp;VLOOKUP(RIGHT(D31,1)&amp;RIGHT(T27,1),Tables!$A$2:$B$257,2,TRUE)</f>
        <v>6F</v>
      </c>
      <c r="Q27" s="16" t="str">
        <f>VLOOKUP(LEFT(E31,1)&amp;LEFT(U27,1),Tables!$A$2:$B$257,2,TRUE)&amp;VLOOKUP(RIGHT(E31,1)&amp;RIGHT(U27,1),Tables!$A$2:$B$257,2,TRUE)</f>
        <v>5E</v>
      </c>
      <c r="R27" s="14" t="str">
        <f>VLOOKUP(VLOOKUP(LEFT(VLOOKUP(U24,Tables!$A$2:$C$257,3,TRUE),1)&amp;LEFT(R23,1),Tables!$A$2:$B$257,2,TRUE)&amp;LEFT(V27,1),Tables!$A$2:$B$257,2,TRUE)&amp;VLOOKUP(VLOOKUP(RIGHT(VLOOKUP(U24,Tables!$A$2:$C$257,3,TRUE),1)&amp;RIGHT(R23,1),Tables!$A$2:$B$257,2,TRUE)&amp;RIGHT(V27,1),Tables!$A$2:$B$257,2,TRUE)</f>
        <v>EF</v>
      </c>
      <c r="S27" s="15" t="str">
        <f>VLOOKUP(LEFT(R27,1)&amp;LEFT(S23,1),Tables!$A$2:$B$257,2,TRUE)&amp;VLOOKUP(RIGHT(R27,1)&amp;RIGHT(S23,1),Tables!$A$2:$B$257,2,TRUE)</f>
        <v>A8</v>
      </c>
      <c r="T27" s="15" t="str">
        <f>VLOOKUP(LEFT(S27,1)&amp;LEFT(T23,1),Tables!$A$2:$B$257,2,TRUE)&amp;VLOOKUP(RIGHT(S27,1)&amp;RIGHT(T23,1),Tables!$A$2:$B$257,2,TRUE)</f>
        <v>B6</v>
      </c>
      <c r="U27" s="16" t="str">
        <f>VLOOKUP(LEFT(T27,1)&amp;LEFT(U23,1),Tables!$A$2:$B$257,2,TRUE)&amp;VLOOKUP(RIGHT(T27,1)&amp;RIGHT(U23,1),Tables!$A$2:$B$257,2,TRUE)</f>
        <v>DB</v>
      </c>
      <c r="V27" s="9" t="s">
        <v>53</v>
      </c>
      <c r="W27" s="9"/>
      <c r="X27" s="9"/>
      <c r="Y27" s="9"/>
    </row>
    <row r="28" spans="2:25" ht="19.5" customHeight="1">
      <c r="B28" s="11" t="str">
        <f>VLOOKUP(F28,Tables!$A$2:$D$257,4,TRUE)</f>
        <v>6C</v>
      </c>
      <c r="C28" s="12" t="str">
        <f>VLOOKUP(G28,Tables!$A$2:$D$257,4,TRUE)</f>
        <v>1D</v>
      </c>
      <c r="D28" s="12" t="str">
        <f>VLOOKUP(H28,Tables!$A$2:$D$257,4,TRUE)</f>
        <v>E3</v>
      </c>
      <c r="E28" s="13" t="str">
        <f>VLOOKUP(I28,Tables!$A$2:$D$257,4,TRUE)</f>
        <v>5F</v>
      </c>
      <c r="F28" s="12" t="str">
        <f>M28</f>
        <v>50</v>
      </c>
      <c r="G28" s="12" t="str">
        <f>J28</f>
        <v>A4</v>
      </c>
      <c r="H28" s="12" t="str">
        <f>K28</f>
        <v>11</v>
      </c>
      <c r="I28" s="12" t="str">
        <f>L28</f>
        <v>CF</v>
      </c>
      <c r="J28" s="11" t="str">
        <f>VLOOKUP(VLOOKUP(LEFT(VLOOKUP(N28,Tables!$A$2:$J$257,10,TRUE),1)&amp;LEFT(VLOOKUP(N29,Tables!$A$2:$H$257,8,TRUE),1),Tables!$A$2:$B$257,2,TRUE)&amp;VLOOKUP(LEFT(VLOOKUP(N30,Tables!$A$2:$I$257,9,TRUE),1)&amp;LEFT(VLOOKUP(N27,Tables!$A$2:$G$257,7,TRUE),1),Tables!$A$2:$B$257,2,TRUE),Tables!$A$2:$B$257,2,TRUE)&amp;VLOOKUP(VLOOKUP(RIGHT(VLOOKUP(N28,Tables!$A$2:$J$257,10,TRUE),1)&amp;RIGHT(VLOOKUP(N29,Tables!$A$2:$H$257,8,TRUE),1),Tables!$A$2:$B$257,2,TRUE)&amp;VLOOKUP(RIGHT(VLOOKUP(N30,Tables!$A$2:$I$257,9,TRUE),1)&amp;RIGHT(VLOOKUP(N27,Tables!$A$2:$G$257,7,TRUE),1),Tables!$A$2:$B$257,2,TRUE),Tables!$A$2:$B$257,2,TRUE)</f>
        <v>A4</v>
      </c>
      <c r="K28" s="12" t="str">
        <f>VLOOKUP(VLOOKUP(LEFT(VLOOKUP(O28,Tables!$A$2:$J$257,10,TRUE),1)&amp;LEFT(VLOOKUP(O29,Tables!$A$2:$H$257,8,TRUE),1),Tables!$A$2:$B$257,2,TRUE)&amp;VLOOKUP(LEFT(VLOOKUP(O30,Tables!$A$2:$I$257,9,TRUE),1)&amp;LEFT(VLOOKUP(O27,Tables!$A$2:$G$257,7,TRUE),1),Tables!$A$2:$B$257,2,TRUE),Tables!$A$2:$B$257,2,TRUE)&amp;VLOOKUP(VLOOKUP(RIGHT(VLOOKUP(O28,Tables!$A$2:$J$257,10,TRUE),1)&amp;RIGHT(VLOOKUP(O29,Tables!$A$2:$H$257,8,TRUE),1),Tables!$A$2:$B$257,2,TRUE)&amp;VLOOKUP(RIGHT(VLOOKUP(O30,Tables!$A$2:$I$257,9,TRUE),1)&amp;RIGHT(VLOOKUP(O27,Tables!$A$2:$G$257,7,TRUE),1),Tables!$A$2:$B$257,2,TRUE),Tables!$A$2:$B$257,2,TRUE)</f>
        <v>11</v>
      </c>
      <c r="L28" s="12" t="str">
        <f>VLOOKUP(VLOOKUP(LEFT(VLOOKUP(P28,Tables!$A$2:$J$257,10,TRUE),1)&amp;LEFT(VLOOKUP(P29,Tables!$A$2:$H$257,8,TRUE),1),Tables!$A$2:$B$257,2,TRUE)&amp;VLOOKUP(LEFT(VLOOKUP(P30,Tables!$A$2:$I$257,9,TRUE),1)&amp;LEFT(VLOOKUP(P27,Tables!$A$2:$G$257,7,TRUE),1),Tables!$A$2:$B$257,2,TRUE),Tables!$A$2:$B$257,2,TRUE)&amp;VLOOKUP(VLOOKUP(RIGHT(VLOOKUP(P28,Tables!$A$2:$J$257,10,TRUE),1)&amp;RIGHT(VLOOKUP(P29,Tables!$A$2:$H$257,8,TRUE),1),Tables!$A$2:$B$257,2,TRUE)&amp;VLOOKUP(RIGHT(VLOOKUP(P30,Tables!$A$2:$I$257,9,TRUE),1)&amp;RIGHT(VLOOKUP(P27,Tables!$A$2:$G$257,7,TRUE),1),Tables!$A$2:$B$257,2,TRUE),Tables!$A$2:$B$257,2,TRUE)</f>
        <v>CF</v>
      </c>
      <c r="M28" s="13" t="str">
        <f>VLOOKUP(VLOOKUP(LEFT(VLOOKUP(Q28,Tables!$A$2:$J$257,10,TRUE),1)&amp;LEFT(VLOOKUP(Q29,Tables!$A$2:$H$257,8,TRUE),1),Tables!$A$2:$B$257,2,TRUE)&amp;VLOOKUP(LEFT(VLOOKUP(Q30,Tables!$A$2:$I$257,9,TRUE),1)&amp;LEFT(VLOOKUP(Q27,Tables!$A$2:$G$257,7,TRUE),1),Tables!$A$2:$B$257,2,TRUE),Tables!$A$2:$B$257,2,TRUE)&amp;VLOOKUP(VLOOKUP(RIGHT(VLOOKUP(Q28,Tables!$A$2:$J$257,10,TRUE),1)&amp;RIGHT(VLOOKUP(Q29,Tables!$A$2:$H$257,8,TRUE),1),Tables!$A$2:$B$257,2,TRUE)&amp;VLOOKUP(RIGHT(VLOOKUP(Q30,Tables!$A$2:$I$257,9,TRUE),1)&amp;RIGHT(VLOOKUP(Q27,Tables!$A$2:$G$257,7,TRUE),1),Tables!$A$2:$B$257,2,TRUE),Tables!$A$2:$B$257,2,TRUE)</f>
        <v>50</v>
      </c>
      <c r="N28" s="11" t="str">
        <f>VLOOKUP(LEFT(B32,1)&amp;LEFT(R28,1),Tables!$A$2:$B$257,2,TRUE)&amp;VLOOKUP(RIGHT(B32,1)&amp;RIGHT(R28,1),Tables!$A$2:$B$257,2,TRUE)</f>
        <v>D6</v>
      </c>
      <c r="O28" s="12" t="str">
        <f>VLOOKUP(LEFT(C32,1)&amp;LEFT(S28,1),Tables!$A$2:$B$257,2,TRUE)&amp;VLOOKUP(RIGHT(C32,1)&amp;RIGHT(S28,1),Tables!$A$2:$B$257,2,TRUE)</f>
        <v>31</v>
      </c>
      <c r="P28" s="12" t="str">
        <f>VLOOKUP(LEFT(D32,1)&amp;LEFT(T28,1),Tables!$A$2:$B$257,2,TRUE)&amp;VLOOKUP(RIGHT(D32,1)&amp;RIGHT(T28,1),Tables!$A$2:$B$257,2,TRUE)</f>
        <v>C0</v>
      </c>
      <c r="Q28" s="13" t="str">
        <f>VLOOKUP(LEFT(E32,1)&amp;LEFT(U28,1),Tables!$A$2:$B$257,2,TRUE)&amp;VLOOKUP(RIGHT(E32,1)&amp;RIGHT(U28,1),Tables!$A$2:$B$257,2,TRUE)</f>
        <v>B3</v>
      </c>
      <c r="R28" s="11" t="str">
        <f>VLOOKUP(LEFT(VLOOKUP(U25,Tables!$A$2:$C$257,3,TRUE),1)&amp;LEFT(R24,1),Tables!$A$2:$B$257,2,TRUE)&amp;VLOOKUP(RIGHT(VLOOKUP(U25,Tables!$A$2:$C$257,3,TRUE),1)&amp;RIGHT(R24,1),Tables!$A$2:$B$257,2,TRUE)</f>
        <v>44</v>
      </c>
      <c r="S28" s="12" t="str">
        <f>VLOOKUP(LEFT(R28,1)&amp;LEFT(S24,1),Tables!$A$2:$B$257,2,TRUE)&amp;VLOOKUP(RIGHT(R28,1)&amp;RIGHT(S24,1),Tables!$A$2:$B$257,2,TRUE)</f>
        <v>52</v>
      </c>
      <c r="T28" s="12" t="str">
        <f>VLOOKUP(LEFT(S28,1)&amp;LEFT(T24,1),Tables!$A$2:$B$257,2,TRUE)&amp;VLOOKUP(RIGHT(S28,1)&amp;RIGHT(T24,1),Tables!$A$2:$B$257,2,TRUE)</f>
        <v>71</v>
      </c>
      <c r="U28" s="13" t="str">
        <f>VLOOKUP(LEFT(T28,1)&amp;LEFT(U24,1),Tables!$A$2:$B$257,2,TRUE)&amp;VLOOKUP(RIGHT(T28,1)&amp;RIGHT(U24,1),Tables!$A$2:$B$257,2,TRUE)</f>
        <v>0B</v>
      </c>
      <c r="V28" s="9"/>
      <c r="W28" s="9"/>
      <c r="X28" s="9"/>
      <c r="Y28" s="9"/>
    </row>
    <row r="29" spans="2:25" ht="19.5" customHeight="1">
      <c r="B29" s="11" t="str">
        <f>VLOOKUP(F29,Tables!$A$2:$D$257,4,TRUE)</f>
        <v>4E</v>
      </c>
      <c r="C29" s="12" t="str">
        <f>VLOOKUP(G29,Tables!$A$2:$D$257,4,TRUE)</f>
        <v>9D</v>
      </c>
      <c r="D29" s="12" t="str">
        <f>VLOOKUP(H29,Tables!$A$2:$D$257,4,TRUE)</f>
        <v>B1</v>
      </c>
      <c r="E29" s="13" t="str">
        <f>VLOOKUP(I29,Tables!$A$2:$D$257,4,TRUE)</f>
        <v>58</v>
      </c>
      <c r="F29" s="12" t="str">
        <f>L29</f>
        <v>2F</v>
      </c>
      <c r="G29" s="12" t="str">
        <f>M29</f>
        <v>5E</v>
      </c>
      <c r="H29" s="12" t="str">
        <f>J29</f>
        <v>C8</v>
      </c>
      <c r="I29" s="12" t="str">
        <f>K29</f>
        <v>6A</v>
      </c>
      <c r="J29" s="11" t="str">
        <f>VLOOKUP(VLOOKUP(LEFT(VLOOKUP(N29,Tables!$A$2:$J$257,10,TRUE),1)&amp;LEFT(VLOOKUP(N30,Tables!$A$2:$H$257,8,TRUE),1),Tables!$A$2:$B$257,2,TRUE)&amp;VLOOKUP(LEFT(VLOOKUP(N27,Tables!$A$2:$I$257,9,TRUE),1)&amp;LEFT(VLOOKUP(N28,Tables!$A$2:$G$257,7,TRUE),1),Tables!$A$2:$B$257,2,TRUE),Tables!$A$2:$B$257,2,TRUE)&amp;VLOOKUP(VLOOKUP(RIGHT(VLOOKUP(N29,Tables!$A$2:$J$257,10,TRUE),1)&amp;RIGHT(VLOOKUP(N30,Tables!$A$2:$H$257,8,TRUE),1),Tables!$A$2:$B$257,2,TRUE)&amp;VLOOKUP(RIGHT(VLOOKUP(N27,Tables!$A$2:$I$257,9,TRUE),1)&amp;RIGHT(VLOOKUP(N28,Tables!$A$2:$G$257,7,TRUE),1),Tables!$A$2:$B$257,2,TRUE),Tables!$A$2:$B$257,2,TRUE)</f>
        <v>C8</v>
      </c>
      <c r="K29" s="12" t="str">
        <f>VLOOKUP(VLOOKUP(LEFT(VLOOKUP(O29,Tables!$A$2:$J$257,10,TRUE),1)&amp;LEFT(VLOOKUP(O30,Tables!$A$2:$H$257,8,TRUE),1),Tables!$A$2:$B$257,2,TRUE)&amp;VLOOKUP(LEFT(VLOOKUP(O27,Tables!$A$2:$I$257,9,TRUE),1)&amp;LEFT(VLOOKUP(O28,Tables!$A$2:$G$257,7,TRUE),1),Tables!$A$2:$B$257,2,TRUE),Tables!$A$2:$B$257,2,TRUE)&amp;VLOOKUP(VLOOKUP(RIGHT(VLOOKUP(O29,Tables!$A$2:$J$257,10,TRUE),1)&amp;RIGHT(VLOOKUP(O30,Tables!$A$2:$H$257,8,TRUE),1),Tables!$A$2:$B$257,2,TRUE)&amp;VLOOKUP(RIGHT(VLOOKUP(O27,Tables!$A$2:$I$257,9,TRUE),1)&amp;RIGHT(VLOOKUP(O28,Tables!$A$2:$G$257,7,TRUE),1),Tables!$A$2:$B$257,2,TRUE),Tables!$A$2:$B$257,2,TRUE)</f>
        <v>6A</v>
      </c>
      <c r="L29" s="12" t="str">
        <f>VLOOKUP(VLOOKUP(LEFT(VLOOKUP(P29,Tables!$A$2:$J$257,10,TRUE),1)&amp;LEFT(VLOOKUP(P30,Tables!$A$2:$H$257,8,TRUE),1),Tables!$A$2:$B$257,2,TRUE)&amp;VLOOKUP(LEFT(VLOOKUP(P27,Tables!$A$2:$I$257,9,TRUE),1)&amp;LEFT(VLOOKUP(P28,Tables!$A$2:$G$257,7,TRUE),1),Tables!$A$2:$B$257,2,TRUE),Tables!$A$2:$B$257,2,TRUE)&amp;VLOOKUP(VLOOKUP(RIGHT(VLOOKUP(P29,Tables!$A$2:$J$257,10,TRUE),1)&amp;RIGHT(VLOOKUP(P30,Tables!$A$2:$H$257,8,TRUE),1),Tables!$A$2:$B$257,2,TRUE)&amp;VLOOKUP(RIGHT(VLOOKUP(P27,Tables!$A$2:$I$257,9,TRUE),1)&amp;RIGHT(VLOOKUP(P28,Tables!$A$2:$G$257,7,TRUE),1),Tables!$A$2:$B$257,2,TRUE),Tables!$A$2:$B$257,2,TRUE)</f>
        <v>2F</v>
      </c>
      <c r="M29" s="13" t="str">
        <f>VLOOKUP(VLOOKUP(LEFT(VLOOKUP(Q29,Tables!$A$2:$J$257,10,TRUE),1)&amp;LEFT(VLOOKUP(Q30,Tables!$A$2:$H$257,8,TRUE),1),Tables!$A$2:$B$257,2,TRUE)&amp;VLOOKUP(LEFT(VLOOKUP(Q27,Tables!$A$2:$I$257,9,TRUE),1)&amp;LEFT(VLOOKUP(Q28,Tables!$A$2:$G$257,7,TRUE),1),Tables!$A$2:$B$257,2,TRUE),Tables!$A$2:$B$257,2,TRUE)&amp;VLOOKUP(VLOOKUP(RIGHT(VLOOKUP(Q29,Tables!$A$2:$J$257,10,TRUE),1)&amp;RIGHT(VLOOKUP(Q30,Tables!$A$2:$H$257,8,TRUE),1),Tables!$A$2:$B$257,2,TRUE)&amp;VLOOKUP(RIGHT(VLOOKUP(Q27,Tables!$A$2:$I$257,9,TRUE),1)&amp;RIGHT(VLOOKUP(Q28,Tables!$A$2:$G$257,7,TRUE),1),Tables!$A$2:$B$257,2,TRUE),Tables!$A$2:$B$257,2,TRUE)</f>
        <v>5E</v>
      </c>
      <c r="N29" s="11" t="str">
        <f>VLOOKUP(LEFT(B33,1)&amp;LEFT(R29,1),Tables!$A$2:$B$257,2,TRUE)&amp;VLOOKUP(RIGHT(B33,1)&amp;RIGHT(R29,1),Tables!$A$2:$B$257,2,TRUE)</f>
        <v>DA</v>
      </c>
      <c r="O29" s="12" t="str">
        <f>VLOOKUP(LEFT(C33,1)&amp;LEFT(S29,1),Tables!$A$2:$B$257,2,TRUE)&amp;VLOOKUP(RIGHT(C33,1)&amp;RIGHT(S29,1),Tables!$A$2:$B$257,2,TRUE)</f>
        <v>38</v>
      </c>
      <c r="P29" s="12" t="str">
        <f>VLOOKUP(LEFT(D33,1)&amp;LEFT(T29,1),Tables!$A$2:$B$257,2,TRUE)&amp;VLOOKUP(RIGHT(D33,1)&amp;RIGHT(T29,1),Tables!$A$2:$B$257,2,TRUE)</f>
        <v>10</v>
      </c>
      <c r="Q29" s="13" t="str">
        <f>VLOOKUP(LEFT(E33,1)&amp;LEFT(U29,1),Tables!$A$2:$B$257,2,TRUE)&amp;VLOOKUP(RIGHT(E33,1)&amp;RIGHT(U29,1),Tables!$A$2:$B$257,2,TRUE)</f>
        <v>13</v>
      </c>
      <c r="R29" s="11" t="str">
        <f>VLOOKUP(LEFT(VLOOKUP(U26,Tables!$A$2:$C$257,3,TRUE),1)&amp;LEFT(R25,1),Tables!$A$2:$B$257,2,TRUE)&amp;VLOOKUP(RIGHT(VLOOKUP(U26,Tables!$A$2:$C$257,3,TRUE),1)&amp;RIGHT(R25,1),Tables!$A$2:$B$257,2,TRUE)</f>
        <v>A5</v>
      </c>
      <c r="S29" s="12" t="str">
        <f>VLOOKUP(LEFT(R29,1)&amp;LEFT(S25,1),Tables!$A$2:$B$257,2,TRUE)&amp;VLOOKUP(RIGHT(R29,1)&amp;RIGHT(S25,1),Tables!$A$2:$B$257,2,TRUE)</f>
        <v>5B</v>
      </c>
      <c r="T29" s="12" t="str">
        <f>VLOOKUP(LEFT(S29,1)&amp;LEFT(T25,1),Tables!$A$2:$B$257,2,TRUE)&amp;VLOOKUP(RIGHT(S29,1)&amp;RIGHT(T25,1),Tables!$A$2:$B$257,2,TRUE)</f>
        <v>25</v>
      </c>
      <c r="U29" s="13" t="str">
        <f>VLOOKUP(LEFT(T29,1)&amp;LEFT(U25,1),Tables!$A$2:$B$257,2,TRUE)&amp;VLOOKUP(RIGHT(T29,1)&amp;RIGHT(U25,1),Tables!$A$2:$B$257,2,TRUE)</f>
        <v>AD</v>
      </c>
      <c r="V29" s="9"/>
      <c r="W29" s="9"/>
      <c r="X29" s="9"/>
      <c r="Y29" s="9"/>
    </row>
    <row r="30" spans="2:25" ht="19.5" customHeight="1">
      <c r="B30" s="17" t="str">
        <f>VLOOKUP(F30,Tables!$A$2:$D$257,4,TRUE)</f>
        <v>EE</v>
      </c>
      <c r="C30" s="18" t="str">
        <f>VLOOKUP(G30,Tables!$A$2:$D$257,4,TRUE)</f>
        <v>0D</v>
      </c>
      <c r="D30" s="18" t="str">
        <f>VLOOKUP(H30,Tables!$A$2:$D$257,4,TRUE)</f>
        <v>38</v>
      </c>
      <c r="E30" s="19" t="str">
        <f>VLOOKUP(I30,Tables!$A$2:$D$257,4,TRUE)</f>
        <v>E7</v>
      </c>
      <c r="F30" s="18" t="str">
        <f>K30</f>
        <v>28</v>
      </c>
      <c r="G30" s="18" t="str">
        <f>L30</f>
        <v>D7</v>
      </c>
      <c r="H30" s="18" t="str">
        <f>M30</f>
        <v>07</v>
      </c>
      <c r="I30" s="18" t="str">
        <f>J30</f>
        <v>94</v>
      </c>
      <c r="J30" s="17" t="str">
        <f>VLOOKUP(VLOOKUP(LEFT(VLOOKUP(N30,Tables!$A$2:$J$257,10,TRUE),1)&amp;LEFT(VLOOKUP(N27,Tables!$A$2:$H$257,8,TRUE),1),Tables!$A$2:$B$257,2,TRUE)&amp;VLOOKUP(LEFT(VLOOKUP(N28,Tables!$A$2:$I$257,9,TRUE),1)&amp;LEFT(VLOOKUP(N29,Tables!$A$2:$G$257,7,TRUE),1),Tables!$A$2:$B$257,2,TRUE),Tables!$A$2:$B$257,2,TRUE)&amp;VLOOKUP(VLOOKUP(RIGHT(VLOOKUP(N30,Tables!$A$2:$J$257,10,TRUE),1)&amp;RIGHT(VLOOKUP(N27,Tables!$A$2:$H$257,8,TRUE),1),Tables!$A$2:$B$257,2,TRUE)&amp;VLOOKUP(RIGHT(VLOOKUP(N28,Tables!$A$2:$I$257,9,TRUE),1)&amp;RIGHT(VLOOKUP(N29,Tables!$A$2:$G$257,7,TRUE),1),Tables!$A$2:$B$257,2,TRUE),Tables!$A$2:$B$257,2,TRUE)</f>
        <v>94</v>
      </c>
      <c r="K30" s="18" t="str">
        <f>VLOOKUP(VLOOKUP(LEFT(VLOOKUP(O30,Tables!$A$2:$J$257,10,TRUE),1)&amp;LEFT(VLOOKUP(O27,Tables!$A$2:$H$257,8,TRUE),1),Tables!$A$2:$B$257,2,TRUE)&amp;VLOOKUP(LEFT(VLOOKUP(O28,Tables!$A$2:$I$257,9,TRUE),1)&amp;LEFT(VLOOKUP(O29,Tables!$A$2:$G$257,7,TRUE),1),Tables!$A$2:$B$257,2,TRUE),Tables!$A$2:$B$257,2,TRUE)&amp;VLOOKUP(VLOOKUP(RIGHT(VLOOKUP(O30,Tables!$A$2:$J$257,10,TRUE),1)&amp;RIGHT(VLOOKUP(O27,Tables!$A$2:$H$257,8,TRUE),1),Tables!$A$2:$B$257,2,TRUE)&amp;VLOOKUP(RIGHT(VLOOKUP(O28,Tables!$A$2:$I$257,9,TRUE),1)&amp;RIGHT(VLOOKUP(O29,Tables!$A$2:$G$257,7,TRUE),1),Tables!$A$2:$B$257,2,TRUE),Tables!$A$2:$B$257,2,TRUE)</f>
        <v>28</v>
      </c>
      <c r="L30" s="18" t="str">
        <f>VLOOKUP(VLOOKUP(LEFT(VLOOKUP(P30,Tables!$A$2:$J$257,10,TRUE),1)&amp;LEFT(VLOOKUP(P27,Tables!$A$2:$H$257,8,TRUE),1),Tables!$A$2:$B$257,2,TRUE)&amp;VLOOKUP(LEFT(VLOOKUP(P28,Tables!$A$2:$I$257,9,TRUE),1)&amp;LEFT(VLOOKUP(P29,Tables!$A$2:$G$257,7,TRUE),1),Tables!$A$2:$B$257,2,TRUE),Tables!$A$2:$B$257,2,TRUE)&amp;VLOOKUP(VLOOKUP(RIGHT(VLOOKUP(P30,Tables!$A$2:$J$257,10,TRUE),1)&amp;RIGHT(VLOOKUP(P27,Tables!$A$2:$H$257,8,TRUE),1),Tables!$A$2:$B$257,2,TRUE)&amp;VLOOKUP(RIGHT(VLOOKUP(P28,Tables!$A$2:$I$257,9,TRUE),1)&amp;RIGHT(VLOOKUP(P29,Tables!$A$2:$G$257,7,TRUE),1),Tables!$A$2:$B$257,2,TRUE),Tables!$A$2:$B$257,2,TRUE)</f>
        <v>D7</v>
      </c>
      <c r="M30" s="19" t="str">
        <f>VLOOKUP(VLOOKUP(LEFT(VLOOKUP(Q30,Tables!$A$2:$J$257,10,TRUE),1)&amp;LEFT(VLOOKUP(Q27,Tables!$A$2:$H$257,8,TRUE),1),Tables!$A$2:$B$257,2,TRUE)&amp;VLOOKUP(LEFT(VLOOKUP(Q28,Tables!$A$2:$I$257,9,TRUE),1)&amp;LEFT(VLOOKUP(Q29,Tables!$A$2:$G$257,7,TRUE),1),Tables!$A$2:$B$257,2,TRUE),Tables!$A$2:$B$257,2,TRUE)&amp;VLOOKUP(VLOOKUP(RIGHT(VLOOKUP(Q30,Tables!$A$2:$J$257,10,TRUE),1)&amp;RIGHT(VLOOKUP(Q27,Tables!$A$2:$H$257,8,TRUE),1),Tables!$A$2:$B$257,2,TRUE)&amp;VLOOKUP(RIGHT(VLOOKUP(Q28,Tables!$A$2:$I$257,9,TRUE),1)&amp;RIGHT(VLOOKUP(Q29,Tables!$A$2:$G$257,7,TRUE),1),Tables!$A$2:$B$257,2,TRUE),Tables!$A$2:$B$257,2,TRUE)</f>
        <v>07</v>
      </c>
      <c r="N30" s="17" t="str">
        <f>VLOOKUP(LEFT(B34,1)&amp;LEFT(R30,1),Tables!$A$2:$B$257,2,TRUE)&amp;VLOOKUP(RIGHT(B34,1)&amp;RIGHT(R30,1),Tables!$A$2:$B$257,2,TRUE)</f>
        <v>A9</v>
      </c>
      <c r="O30" s="18" t="str">
        <f>VLOOKUP(LEFT(C34,1)&amp;LEFT(S30,1),Tables!$A$2:$B$257,2,TRUE)&amp;VLOOKUP(RIGHT(C34,1)&amp;RIGHT(S30,1),Tables!$A$2:$B$257,2,TRUE)</f>
        <v>BF</v>
      </c>
      <c r="P30" s="18" t="str">
        <f>VLOOKUP(LEFT(D34,1)&amp;LEFT(T30,1),Tables!$A$2:$B$257,2,TRUE)&amp;VLOOKUP(RIGHT(D34,1)&amp;RIGHT(T30,1),Tables!$A$2:$B$257,2,TRUE)</f>
        <v>6B</v>
      </c>
      <c r="Q30" s="19" t="str">
        <f>VLOOKUP(LEFT(E34,1)&amp;LEFT(U30,1),Tables!$A$2:$B$257,2,TRUE)&amp;VLOOKUP(RIGHT(E34,1)&amp;RIGHT(U30,1),Tables!$A$2:$B$257,2,TRUE)</f>
        <v>01</v>
      </c>
      <c r="R30" s="17" t="str">
        <f>VLOOKUP(LEFT(VLOOKUP(U23,Tables!$A$2:$C$257,3,TRUE),1)&amp;LEFT(R26,1),Tables!$A$2:$B$257,2,TRUE)&amp;VLOOKUP(RIGHT(VLOOKUP(U23,Tables!$A$2:$C$257,3,TRUE),1)&amp;RIGHT(R26,1),Tables!$A$2:$B$257,2,TRUE)</f>
        <v>41</v>
      </c>
      <c r="S30" s="18" t="str">
        <f>VLOOKUP(LEFT(R30,1)&amp;LEFT(S26,1),Tables!$A$2:$B$257,2,TRUE)&amp;VLOOKUP(RIGHT(R30,1)&amp;RIGHT(S26,1),Tables!$A$2:$B$257,2,TRUE)</f>
        <v>7F</v>
      </c>
      <c r="T30" s="18" t="str">
        <f>VLOOKUP(LEFT(S30,1)&amp;LEFT(T26,1),Tables!$A$2:$B$257,2,TRUE)&amp;VLOOKUP(RIGHT(S30,1)&amp;RIGHT(T26,1),Tables!$A$2:$B$257,2,TRUE)</f>
        <v>3B</v>
      </c>
      <c r="U30" s="19" t="str">
        <f>VLOOKUP(LEFT(T30,1)&amp;LEFT(U26,1),Tables!$A$2:$B$257,2,TRUE)&amp;VLOOKUP(RIGHT(T30,1)&amp;RIGHT(U26,1),Tables!$A$2:$B$257,2,TRUE)</f>
        <v>00</v>
      </c>
      <c r="V30" s="9"/>
      <c r="W30" s="9"/>
      <c r="X30" s="9"/>
      <c r="Y30" s="9"/>
    </row>
    <row r="31" spans="1:25" ht="19.5" customHeight="1">
      <c r="A31" s="5" t="s">
        <v>9</v>
      </c>
      <c r="B31" s="14" t="str">
        <f>VLOOKUP(F31,Tables!$A$2:$D$257,4,TRUE)</f>
        <v>E0</v>
      </c>
      <c r="C31" s="15" t="str">
        <f>VLOOKUP(G31,Tables!$A$2:$D$257,4,TRUE)</f>
        <v>C8</v>
      </c>
      <c r="D31" s="15" t="str">
        <f>VLOOKUP(H31,Tables!$A$2:$D$257,4,TRUE)</f>
        <v>D9</v>
      </c>
      <c r="E31" s="16" t="str">
        <f>VLOOKUP(I31,Tables!$A$2:$D$257,4,TRUE)</f>
        <v>85</v>
      </c>
      <c r="F31" s="15" t="str">
        <f>J31</f>
        <v>E1</v>
      </c>
      <c r="G31" s="15" t="str">
        <f>K31</f>
        <v>E8</v>
      </c>
      <c r="H31" s="15" t="str">
        <f>L31</f>
        <v>35</v>
      </c>
      <c r="I31" s="15" t="str">
        <f>M31</f>
        <v>97</v>
      </c>
      <c r="J31" s="14" t="str">
        <f>VLOOKUP(VLOOKUP(LEFT(VLOOKUP(N31,Tables!$A$2:$J$257,10,TRUE),1)&amp;LEFT(VLOOKUP(N32,Tables!$A$2:$H$257,8,TRUE),1),Tables!$A$2:$B$257,2,TRUE)&amp;VLOOKUP(LEFT(VLOOKUP(N33,Tables!$A$2:$I$257,9,TRUE),1)&amp;LEFT(VLOOKUP(N34,Tables!$A$2:$G$257,7,TRUE),1),Tables!$A$2:$B$257,2,TRUE),Tables!$A$2:$B$257,2,TRUE)&amp;VLOOKUP(VLOOKUP(RIGHT(VLOOKUP(N31,Tables!$A$2:$J$257,10,TRUE),1)&amp;RIGHT(VLOOKUP(N32,Tables!$A$2:$H$257,8,TRUE),1),Tables!$A$2:$B$257,2,TRUE)&amp;VLOOKUP(RIGHT(VLOOKUP(N33,Tables!$A$2:$I$257,9,TRUE),1)&amp;RIGHT(VLOOKUP(N34,Tables!$A$2:$G$257,7,TRUE),1),Tables!$A$2:$B$257,2,TRUE),Tables!$A$2:$B$257,2,TRUE)</f>
        <v>E1</v>
      </c>
      <c r="K31" s="15" t="str">
        <f>VLOOKUP(VLOOKUP(LEFT(VLOOKUP(O31,Tables!$A$2:$J$257,10,TRUE),1)&amp;LEFT(VLOOKUP(O32,Tables!$A$2:$H$257,8,TRUE),1),Tables!$A$2:$B$257,2,TRUE)&amp;VLOOKUP(LEFT(VLOOKUP(O33,Tables!$A$2:$I$257,9,TRUE),1)&amp;LEFT(VLOOKUP(O34,Tables!$A$2:$G$257,7,TRUE),1),Tables!$A$2:$B$257,2,TRUE),Tables!$A$2:$B$257,2,TRUE)&amp;VLOOKUP(VLOOKUP(RIGHT(VLOOKUP(O31,Tables!$A$2:$J$257,10,TRUE),1)&amp;RIGHT(VLOOKUP(O32,Tables!$A$2:$H$257,8,TRUE),1),Tables!$A$2:$B$257,2,TRUE)&amp;VLOOKUP(RIGHT(VLOOKUP(O33,Tables!$A$2:$I$257,9,TRUE),1)&amp;RIGHT(VLOOKUP(O34,Tables!$A$2:$G$257,7,TRUE),1),Tables!$A$2:$B$257,2,TRUE),Tables!$A$2:$B$257,2,TRUE)</f>
        <v>E8</v>
      </c>
      <c r="L31" s="15" t="str">
        <f>VLOOKUP(VLOOKUP(LEFT(VLOOKUP(P31,Tables!$A$2:$J$257,10,TRUE),1)&amp;LEFT(VLOOKUP(P32,Tables!$A$2:$H$257,8,TRUE),1),Tables!$A$2:$B$257,2,TRUE)&amp;VLOOKUP(LEFT(VLOOKUP(P33,Tables!$A$2:$I$257,9,TRUE),1)&amp;LEFT(VLOOKUP(P34,Tables!$A$2:$G$257,7,TRUE),1),Tables!$A$2:$B$257,2,TRUE),Tables!$A$2:$B$257,2,TRUE)&amp;VLOOKUP(VLOOKUP(RIGHT(VLOOKUP(P31,Tables!$A$2:$J$257,10,TRUE),1)&amp;RIGHT(VLOOKUP(P32,Tables!$A$2:$H$257,8,TRUE),1),Tables!$A$2:$B$257,2,TRUE)&amp;VLOOKUP(RIGHT(VLOOKUP(P33,Tables!$A$2:$I$257,9,TRUE),1)&amp;RIGHT(VLOOKUP(P34,Tables!$A$2:$G$257,7,TRUE),1),Tables!$A$2:$B$257,2,TRUE),Tables!$A$2:$B$257,2,TRUE)</f>
        <v>35</v>
      </c>
      <c r="M31" s="16" t="str">
        <f>VLOOKUP(VLOOKUP(LEFT(VLOOKUP(Q31,Tables!$A$2:$J$257,10,TRUE),1)&amp;LEFT(VLOOKUP(Q32,Tables!$A$2:$H$257,8,TRUE),1),Tables!$A$2:$B$257,2,TRUE)&amp;VLOOKUP(LEFT(VLOOKUP(Q33,Tables!$A$2:$I$257,9,TRUE),1)&amp;LEFT(VLOOKUP(Q34,Tables!$A$2:$G$257,7,TRUE),1),Tables!$A$2:$B$257,2,TRUE),Tables!$A$2:$B$257,2,TRUE)&amp;VLOOKUP(VLOOKUP(RIGHT(VLOOKUP(Q31,Tables!$A$2:$J$257,10,TRUE),1)&amp;RIGHT(VLOOKUP(Q32,Tables!$A$2:$H$257,8,TRUE),1),Tables!$A$2:$B$257,2,TRUE)&amp;VLOOKUP(RIGHT(VLOOKUP(Q33,Tables!$A$2:$I$257,9,TRUE),1)&amp;RIGHT(VLOOKUP(Q34,Tables!$A$2:$G$257,7,TRUE),1),Tables!$A$2:$B$257,2,TRUE),Tables!$A$2:$B$257,2,TRUE)</f>
        <v>97</v>
      </c>
      <c r="N31" s="14" t="str">
        <f>VLOOKUP(LEFT(B35,1)&amp;LEFT(R31,1),Tables!$A$2:$B$257,2,TRUE)&amp;VLOOKUP(RIGHT(B35,1)&amp;RIGHT(R31,1),Tables!$A$2:$B$257,2,TRUE)</f>
        <v>25</v>
      </c>
      <c r="O31" s="15" t="str">
        <f>VLOOKUP(LEFT(C35,1)&amp;LEFT(S31,1),Tables!$A$2:$B$257,2,TRUE)&amp;VLOOKUP(RIGHT(C35,1)&amp;RIGHT(S31,1),Tables!$A$2:$B$257,2,TRUE)</f>
        <v>BD</v>
      </c>
      <c r="P31" s="15" t="str">
        <f>VLOOKUP(LEFT(D35,1)&amp;LEFT(T31,1),Tables!$A$2:$B$257,2,TRUE)&amp;VLOOKUP(RIGHT(D35,1)&amp;RIGHT(T31,1),Tables!$A$2:$B$257,2,TRUE)</f>
        <v>B6</v>
      </c>
      <c r="Q31" s="16" t="str">
        <f>VLOOKUP(LEFT(E35,1)&amp;LEFT(U31,1),Tables!$A$2:$B$257,2,TRUE)&amp;VLOOKUP(RIGHT(E35,1)&amp;RIGHT(U31,1),Tables!$A$2:$B$257,2,TRUE)</f>
        <v>4C</v>
      </c>
      <c r="R31" s="14" t="str">
        <f>VLOOKUP(VLOOKUP(LEFT(VLOOKUP(U28,Tables!$A$2:$C$257,3,TRUE),1)&amp;LEFT(R27,1),Tables!$A$2:$B$257,2,TRUE)&amp;LEFT(V31,1),Tables!$A$2:$B$257,2,TRUE)&amp;VLOOKUP(VLOOKUP(RIGHT(VLOOKUP(U28,Tables!$A$2:$C$257,3,TRUE),1)&amp;RIGHT(R27,1),Tables!$A$2:$B$257,2,TRUE)&amp;RIGHT(V31,1),Tables!$A$2:$B$257,2,TRUE)</f>
        <v>D4</v>
      </c>
      <c r="S31" s="15" t="str">
        <f>VLOOKUP(LEFT(R31,1)&amp;LEFT(S27,1),Tables!$A$2:$B$257,2,TRUE)&amp;VLOOKUP(RIGHT(R31,1)&amp;RIGHT(S27,1),Tables!$A$2:$B$257,2,TRUE)</f>
        <v>7C</v>
      </c>
      <c r="T31" s="15" t="str">
        <f>VLOOKUP(LEFT(S31,1)&amp;LEFT(T27,1),Tables!$A$2:$B$257,2,TRUE)&amp;VLOOKUP(RIGHT(S31,1)&amp;RIGHT(T27,1),Tables!$A$2:$B$257,2,TRUE)</f>
        <v>CA</v>
      </c>
      <c r="U31" s="16" t="str">
        <f>VLOOKUP(LEFT(T31,1)&amp;LEFT(U27,1),Tables!$A$2:$B$257,2,TRUE)&amp;VLOOKUP(RIGHT(T31,1)&amp;RIGHT(U27,1),Tables!$A$2:$B$257,2,TRUE)</f>
        <v>11</v>
      </c>
      <c r="V31" s="20" t="s">
        <v>54</v>
      </c>
      <c r="W31" s="20"/>
      <c r="X31" s="20"/>
      <c r="Y31" s="20"/>
    </row>
    <row r="32" spans="1:25" ht="19.5" customHeight="1">
      <c r="A32" s="6"/>
      <c r="B32" s="11" t="str">
        <f>VLOOKUP(F32,Tables!$A$2:$D$257,4,TRUE)</f>
        <v>92</v>
      </c>
      <c r="C32" s="12" t="str">
        <f>VLOOKUP(G32,Tables!$A$2:$D$257,4,TRUE)</f>
        <v>63</v>
      </c>
      <c r="D32" s="12" t="str">
        <f>VLOOKUP(H32,Tables!$A$2:$D$257,4,TRUE)</f>
        <v>B1</v>
      </c>
      <c r="E32" s="13" t="str">
        <f>VLOOKUP(I32,Tables!$A$2:$D$257,4,TRUE)</f>
        <v>B8</v>
      </c>
      <c r="F32" s="12" t="str">
        <f>M32</f>
        <v>4F</v>
      </c>
      <c r="G32" s="12" t="str">
        <f>J32</f>
        <v>FB</v>
      </c>
      <c r="H32" s="12" t="str">
        <f>K32</f>
        <v>C8</v>
      </c>
      <c r="I32" s="12" t="str">
        <f>L32</f>
        <v>6C</v>
      </c>
      <c r="J32" s="11" t="str">
        <f>VLOOKUP(VLOOKUP(LEFT(VLOOKUP(N32,Tables!$A$2:$J$257,10,TRUE),1)&amp;LEFT(VLOOKUP(N33,Tables!$A$2:$H$257,8,TRUE),1),Tables!$A$2:$B$257,2,TRUE)&amp;VLOOKUP(LEFT(VLOOKUP(N34,Tables!$A$2:$I$257,9,TRUE),1)&amp;LEFT(VLOOKUP(N31,Tables!$A$2:$G$257,7,TRUE),1),Tables!$A$2:$B$257,2,TRUE),Tables!$A$2:$B$257,2,TRUE)&amp;VLOOKUP(VLOOKUP(RIGHT(VLOOKUP(N32,Tables!$A$2:$J$257,10,TRUE),1)&amp;RIGHT(VLOOKUP(N33,Tables!$A$2:$H$257,8,TRUE),1),Tables!$A$2:$B$257,2,TRUE)&amp;VLOOKUP(RIGHT(VLOOKUP(N34,Tables!$A$2:$I$257,9,TRUE),1)&amp;RIGHT(VLOOKUP(N31,Tables!$A$2:$G$257,7,TRUE),1),Tables!$A$2:$B$257,2,TRUE),Tables!$A$2:$B$257,2,TRUE)</f>
        <v>FB</v>
      </c>
      <c r="K32" s="12" t="str">
        <f>VLOOKUP(VLOOKUP(LEFT(VLOOKUP(O32,Tables!$A$2:$J$257,10,TRUE),1)&amp;LEFT(VLOOKUP(O33,Tables!$A$2:$H$257,8,TRUE),1),Tables!$A$2:$B$257,2,TRUE)&amp;VLOOKUP(LEFT(VLOOKUP(O34,Tables!$A$2:$I$257,9,TRUE),1)&amp;LEFT(VLOOKUP(O31,Tables!$A$2:$G$257,7,TRUE),1),Tables!$A$2:$B$257,2,TRUE),Tables!$A$2:$B$257,2,TRUE)&amp;VLOOKUP(VLOOKUP(RIGHT(VLOOKUP(O32,Tables!$A$2:$J$257,10,TRUE),1)&amp;RIGHT(VLOOKUP(O33,Tables!$A$2:$H$257,8,TRUE),1),Tables!$A$2:$B$257,2,TRUE)&amp;VLOOKUP(RIGHT(VLOOKUP(O34,Tables!$A$2:$I$257,9,TRUE),1)&amp;RIGHT(VLOOKUP(O31,Tables!$A$2:$G$257,7,TRUE),1),Tables!$A$2:$B$257,2,TRUE),Tables!$A$2:$B$257,2,TRUE)</f>
        <v>C8</v>
      </c>
      <c r="L32" s="12" t="str">
        <f>VLOOKUP(VLOOKUP(LEFT(VLOOKUP(P32,Tables!$A$2:$J$257,10,TRUE),1)&amp;LEFT(VLOOKUP(P33,Tables!$A$2:$H$257,8,TRUE),1),Tables!$A$2:$B$257,2,TRUE)&amp;VLOOKUP(LEFT(VLOOKUP(P34,Tables!$A$2:$I$257,9,TRUE),1)&amp;LEFT(VLOOKUP(P31,Tables!$A$2:$G$257,7,TRUE),1),Tables!$A$2:$B$257,2,TRUE),Tables!$A$2:$B$257,2,TRUE)&amp;VLOOKUP(VLOOKUP(RIGHT(VLOOKUP(P32,Tables!$A$2:$J$257,10,TRUE),1)&amp;RIGHT(VLOOKUP(P33,Tables!$A$2:$H$257,8,TRUE),1),Tables!$A$2:$B$257,2,TRUE)&amp;VLOOKUP(RIGHT(VLOOKUP(P34,Tables!$A$2:$I$257,9,TRUE),1)&amp;RIGHT(VLOOKUP(P31,Tables!$A$2:$G$257,7,TRUE),1),Tables!$A$2:$B$257,2,TRUE),Tables!$A$2:$B$257,2,TRUE)</f>
        <v>6C</v>
      </c>
      <c r="M32" s="13" t="str">
        <f>VLOOKUP(VLOOKUP(LEFT(VLOOKUP(Q32,Tables!$A$2:$J$257,10,TRUE),1)&amp;LEFT(VLOOKUP(Q33,Tables!$A$2:$H$257,8,TRUE),1),Tables!$A$2:$B$257,2,TRUE)&amp;VLOOKUP(LEFT(VLOOKUP(Q34,Tables!$A$2:$I$257,9,TRUE),1)&amp;LEFT(VLOOKUP(Q31,Tables!$A$2:$G$257,7,TRUE),1),Tables!$A$2:$B$257,2,TRUE),Tables!$A$2:$B$257,2,TRUE)&amp;VLOOKUP(VLOOKUP(RIGHT(VLOOKUP(Q32,Tables!$A$2:$J$257,10,TRUE),1)&amp;RIGHT(VLOOKUP(Q33,Tables!$A$2:$H$257,8,TRUE),1),Tables!$A$2:$B$257,2,TRUE)&amp;VLOOKUP(RIGHT(VLOOKUP(Q34,Tables!$A$2:$I$257,9,TRUE),1)&amp;RIGHT(VLOOKUP(Q31,Tables!$A$2:$G$257,7,TRUE),1),Tables!$A$2:$B$257,2,TRUE),Tables!$A$2:$B$257,2,TRUE)</f>
        <v>4F</v>
      </c>
      <c r="N32" s="11" t="str">
        <f>VLOOKUP(LEFT(B36,1)&amp;LEFT(R32,1),Tables!$A$2:$B$257,2,TRUE)&amp;VLOOKUP(RIGHT(B36,1)&amp;RIGHT(R32,1),Tables!$A$2:$B$257,2,TRUE)</f>
        <v>D1</v>
      </c>
      <c r="O32" s="12" t="str">
        <f>VLOOKUP(LEFT(C36,1)&amp;LEFT(S32,1),Tables!$A$2:$B$257,2,TRUE)&amp;VLOOKUP(RIGHT(C36,1)&amp;RIGHT(S32,1),Tables!$A$2:$B$257,2,TRUE)</f>
        <v>11</v>
      </c>
      <c r="P32" s="12" t="str">
        <f>VLOOKUP(LEFT(D36,1)&amp;LEFT(T32,1),Tables!$A$2:$B$257,2,TRUE)&amp;VLOOKUP(RIGHT(D36,1)&amp;RIGHT(T32,1),Tables!$A$2:$B$257,2,TRUE)</f>
        <v>3A</v>
      </c>
      <c r="Q32" s="13" t="str">
        <f>VLOOKUP(LEFT(E36,1)&amp;LEFT(U32,1),Tables!$A$2:$B$257,2,TRUE)&amp;VLOOKUP(RIGHT(E36,1)&amp;RIGHT(U32,1),Tables!$A$2:$B$257,2,TRUE)</f>
        <v>4C</v>
      </c>
      <c r="R32" s="11" t="str">
        <f>VLOOKUP(LEFT(VLOOKUP(U29,Tables!$A$2:$C$257,3,TRUE),1)&amp;LEFT(R28,1),Tables!$A$2:$B$257,2,TRUE)&amp;VLOOKUP(RIGHT(VLOOKUP(U29,Tables!$A$2:$C$257,3,TRUE),1)&amp;RIGHT(R28,1),Tables!$A$2:$B$257,2,TRUE)</f>
        <v>D1</v>
      </c>
      <c r="S32" s="12" t="str">
        <f>VLOOKUP(LEFT(R32,1)&amp;LEFT(S28,1),Tables!$A$2:$B$257,2,TRUE)&amp;VLOOKUP(RIGHT(R32,1)&amp;RIGHT(S28,1),Tables!$A$2:$B$257,2,TRUE)</f>
        <v>83</v>
      </c>
      <c r="T32" s="12" t="str">
        <f>VLOOKUP(LEFT(S32,1)&amp;LEFT(T28,1),Tables!$A$2:$B$257,2,TRUE)&amp;VLOOKUP(RIGHT(S32,1)&amp;RIGHT(T28,1),Tables!$A$2:$B$257,2,TRUE)</f>
        <v>F2</v>
      </c>
      <c r="U32" s="13" t="str">
        <f>VLOOKUP(LEFT(T32,1)&amp;LEFT(U28,1),Tables!$A$2:$B$257,2,TRUE)&amp;VLOOKUP(RIGHT(T32,1)&amp;RIGHT(U28,1),Tables!$A$2:$B$257,2,TRUE)</f>
        <v>F9</v>
      </c>
      <c r="V32" s="10"/>
      <c r="W32" s="10"/>
      <c r="X32" s="10"/>
      <c r="Y32" s="10"/>
    </row>
    <row r="33" spans="1:25" ht="19.5" customHeight="1">
      <c r="A33" s="6"/>
      <c r="B33" s="11" t="str">
        <f>VLOOKUP(F33,Tables!$A$2:$D$257,4,TRUE)</f>
        <v>7F</v>
      </c>
      <c r="C33" s="12" t="str">
        <f>VLOOKUP(G33,Tables!$A$2:$D$257,4,TRUE)</f>
        <v>63</v>
      </c>
      <c r="D33" s="12" t="str">
        <f>VLOOKUP(H33,Tables!$A$2:$D$257,4,TRUE)</f>
        <v>35</v>
      </c>
      <c r="E33" s="13" t="str">
        <f>VLOOKUP(I33,Tables!$A$2:$D$257,4,TRUE)</f>
        <v>BE</v>
      </c>
      <c r="F33" s="12" t="str">
        <f>L33</f>
        <v>D2</v>
      </c>
      <c r="G33" s="12" t="str">
        <f>M33</f>
        <v>FB</v>
      </c>
      <c r="H33" s="12" t="str">
        <f>J33</f>
        <v>96</v>
      </c>
      <c r="I33" s="12" t="str">
        <f>K33</f>
        <v>AE</v>
      </c>
      <c r="J33" s="11" t="str">
        <f>VLOOKUP(VLOOKUP(LEFT(VLOOKUP(N33,Tables!$A$2:$J$257,10,TRUE),1)&amp;LEFT(VLOOKUP(N34,Tables!$A$2:$H$257,8,TRUE),1),Tables!$A$2:$B$257,2,TRUE)&amp;VLOOKUP(LEFT(VLOOKUP(N31,Tables!$A$2:$I$257,9,TRUE),1)&amp;LEFT(VLOOKUP(N32,Tables!$A$2:$G$257,7,TRUE),1),Tables!$A$2:$B$257,2,TRUE),Tables!$A$2:$B$257,2,TRUE)&amp;VLOOKUP(VLOOKUP(RIGHT(VLOOKUP(N33,Tables!$A$2:$J$257,10,TRUE),1)&amp;RIGHT(VLOOKUP(N34,Tables!$A$2:$H$257,8,TRUE),1),Tables!$A$2:$B$257,2,TRUE)&amp;VLOOKUP(RIGHT(VLOOKUP(N31,Tables!$A$2:$I$257,9,TRUE),1)&amp;RIGHT(VLOOKUP(N32,Tables!$A$2:$G$257,7,TRUE),1),Tables!$A$2:$B$257,2,TRUE),Tables!$A$2:$B$257,2,TRUE)</f>
        <v>96</v>
      </c>
      <c r="K33" s="12" t="str">
        <f>VLOOKUP(VLOOKUP(LEFT(VLOOKUP(O33,Tables!$A$2:$J$257,10,TRUE),1)&amp;LEFT(VLOOKUP(O34,Tables!$A$2:$H$257,8,TRUE),1),Tables!$A$2:$B$257,2,TRUE)&amp;VLOOKUP(LEFT(VLOOKUP(O31,Tables!$A$2:$I$257,9,TRUE),1)&amp;LEFT(VLOOKUP(O32,Tables!$A$2:$G$257,7,TRUE),1),Tables!$A$2:$B$257,2,TRUE),Tables!$A$2:$B$257,2,TRUE)&amp;VLOOKUP(VLOOKUP(RIGHT(VLOOKUP(O33,Tables!$A$2:$J$257,10,TRUE),1)&amp;RIGHT(VLOOKUP(O34,Tables!$A$2:$H$257,8,TRUE),1),Tables!$A$2:$B$257,2,TRUE)&amp;VLOOKUP(RIGHT(VLOOKUP(O31,Tables!$A$2:$I$257,9,TRUE),1)&amp;RIGHT(VLOOKUP(O32,Tables!$A$2:$G$257,7,TRUE),1),Tables!$A$2:$B$257,2,TRUE),Tables!$A$2:$B$257,2,TRUE)</f>
        <v>AE</v>
      </c>
      <c r="L33" s="12" t="str">
        <f>VLOOKUP(VLOOKUP(LEFT(VLOOKUP(P33,Tables!$A$2:$J$257,10,TRUE),1)&amp;LEFT(VLOOKUP(P34,Tables!$A$2:$H$257,8,TRUE),1),Tables!$A$2:$B$257,2,TRUE)&amp;VLOOKUP(LEFT(VLOOKUP(P31,Tables!$A$2:$I$257,9,TRUE),1)&amp;LEFT(VLOOKUP(P32,Tables!$A$2:$G$257,7,TRUE),1),Tables!$A$2:$B$257,2,TRUE),Tables!$A$2:$B$257,2,TRUE)&amp;VLOOKUP(VLOOKUP(RIGHT(VLOOKUP(P33,Tables!$A$2:$J$257,10,TRUE),1)&amp;RIGHT(VLOOKUP(P34,Tables!$A$2:$H$257,8,TRUE),1),Tables!$A$2:$B$257,2,TRUE)&amp;VLOOKUP(RIGHT(VLOOKUP(P31,Tables!$A$2:$I$257,9,TRUE),1)&amp;RIGHT(VLOOKUP(P32,Tables!$A$2:$G$257,7,TRUE),1),Tables!$A$2:$B$257,2,TRUE),Tables!$A$2:$B$257,2,TRUE)</f>
        <v>D2</v>
      </c>
      <c r="M33" s="13" t="str">
        <f>VLOOKUP(VLOOKUP(LEFT(VLOOKUP(Q33,Tables!$A$2:$J$257,10,TRUE),1)&amp;LEFT(VLOOKUP(Q34,Tables!$A$2:$H$257,8,TRUE),1),Tables!$A$2:$B$257,2,TRUE)&amp;VLOOKUP(LEFT(VLOOKUP(Q31,Tables!$A$2:$I$257,9,TRUE),1)&amp;LEFT(VLOOKUP(Q32,Tables!$A$2:$G$257,7,TRUE),1),Tables!$A$2:$B$257,2,TRUE),Tables!$A$2:$B$257,2,TRUE)&amp;VLOOKUP(VLOOKUP(RIGHT(VLOOKUP(Q33,Tables!$A$2:$J$257,10,TRUE),1)&amp;RIGHT(VLOOKUP(Q34,Tables!$A$2:$H$257,8,TRUE),1),Tables!$A$2:$B$257,2,TRUE)&amp;VLOOKUP(RIGHT(VLOOKUP(Q31,Tables!$A$2:$I$257,9,TRUE),1)&amp;RIGHT(VLOOKUP(Q32,Tables!$A$2:$G$257,7,TRUE),1),Tables!$A$2:$B$257,2,TRUE),Tables!$A$2:$B$257,2,TRUE)</f>
        <v>FB</v>
      </c>
      <c r="N33" s="11" t="str">
        <f>VLOOKUP(LEFT(B37,1)&amp;LEFT(R33,1),Tables!$A$2:$B$257,2,TRUE)&amp;VLOOKUP(RIGHT(B37,1)&amp;RIGHT(R33,1),Tables!$A$2:$B$257,2,TRUE)</f>
        <v>A9</v>
      </c>
      <c r="O33" s="12" t="str">
        <f>VLOOKUP(LEFT(C37,1)&amp;LEFT(S33,1),Tables!$A$2:$B$257,2,TRUE)&amp;VLOOKUP(RIGHT(C37,1)&amp;RIGHT(S33,1),Tables!$A$2:$B$257,2,TRUE)</f>
        <v>D1</v>
      </c>
      <c r="P33" s="12" t="str">
        <f>VLOOKUP(LEFT(D37,1)&amp;LEFT(T33,1),Tables!$A$2:$B$257,2,TRUE)&amp;VLOOKUP(RIGHT(D37,1)&amp;RIGHT(T33,1),Tables!$A$2:$B$257,2,TRUE)</f>
        <v>33</v>
      </c>
      <c r="Q33" s="13" t="str">
        <f>VLOOKUP(LEFT(E37,1)&amp;LEFT(U33,1),Tables!$A$2:$B$257,2,TRUE)&amp;VLOOKUP(RIGHT(E37,1)&amp;RIGHT(U33,1),Tables!$A$2:$B$257,2,TRUE)</f>
        <v>C0</v>
      </c>
      <c r="R33" s="11" t="str">
        <f>VLOOKUP(LEFT(VLOOKUP(U30,Tables!$A$2:$C$257,3,TRUE),1)&amp;LEFT(R29,1),Tables!$A$2:$B$257,2,TRUE)&amp;VLOOKUP(RIGHT(VLOOKUP(U30,Tables!$A$2:$C$257,3,TRUE),1)&amp;RIGHT(R29,1),Tables!$A$2:$B$257,2,TRUE)</f>
        <v>C6</v>
      </c>
      <c r="S33" s="12" t="str">
        <f>VLOOKUP(LEFT(R33,1)&amp;LEFT(S29,1),Tables!$A$2:$B$257,2,TRUE)&amp;VLOOKUP(RIGHT(R33,1)&amp;RIGHT(S29,1),Tables!$A$2:$B$257,2,TRUE)</f>
        <v>9D</v>
      </c>
      <c r="T33" s="12" t="str">
        <f>VLOOKUP(LEFT(S33,1)&amp;LEFT(T29,1),Tables!$A$2:$B$257,2,TRUE)&amp;VLOOKUP(RIGHT(S33,1)&amp;RIGHT(T29,1),Tables!$A$2:$B$257,2,TRUE)</f>
        <v>B8</v>
      </c>
      <c r="U33" s="13" t="str">
        <f>VLOOKUP(LEFT(T33,1)&amp;LEFT(U29,1),Tables!$A$2:$B$257,2,TRUE)&amp;VLOOKUP(RIGHT(T33,1)&amp;RIGHT(U29,1),Tables!$A$2:$B$257,2,TRUE)</f>
        <v>15</v>
      </c>
      <c r="V33" s="10"/>
      <c r="W33" s="10"/>
      <c r="X33" s="10"/>
      <c r="Y33" s="10"/>
    </row>
    <row r="34" spans="1:25" ht="19.5" customHeight="1">
      <c r="A34" s="3"/>
      <c r="B34" s="17" t="str">
        <f>VLOOKUP(F34,Tables!$A$2:$D$257,4,TRUE)</f>
        <v>E8</v>
      </c>
      <c r="C34" s="18" t="str">
        <f>VLOOKUP(G34,Tables!$A$2:$D$257,4,TRUE)</f>
        <v>C0</v>
      </c>
      <c r="D34" s="18" t="str">
        <f>VLOOKUP(H34,Tables!$A$2:$D$257,4,TRUE)</f>
        <v>50</v>
      </c>
      <c r="E34" s="19" t="str">
        <f>VLOOKUP(I34,Tables!$A$2:$D$257,4,TRUE)</f>
        <v>01</v>
      </c>
      <c r="F34" s="18" t="str">
        <f>K34</f>
        <v>9B</v>
      </c>
      <c r="G34" s="18" t="str">
        <f>L34</f>
        <v>BA</v>
      </c>
      <c r="H34" s="18" t="str">
        <f>M34</f>
        <v>53</v>
      </c>
      <c r="I34" s="18" t="str">
        <f>J34</f>
        <v>7C</v>
      </c>
      <c r="J34" s="17" t="str">
        <f>VLOOKUP(VLOOKUP(LEFT(VLOOKUP(N34,Tables!$A$2:$J$257,10,TRUE),1)&amp;LEFT(VLOOKUP(N31,Tables!$A$2:$H$257,8,TRUE),1),Tables!$A$2:$B$257,2,TRUE)&amp;VLOOKUP(LEFT(VLOOKUP(N32,Tables!$A$2:$I$257,9,TRUE),1)&amp;LEFT(VLOOKUP(N33,Tables!$A$2:$G$257,7,TRUE),1),Tables!$A$2:$B$257,2,TRUE),Tables!$A$2:$B$257,2,TRUE)&amp;VLOOKUP(VLOOKUP(RIGHT(VLOOKUP(N34,Tables!$A$2:$J$257,10,TRUE),1)&amp;RIGHT(VLOOKUP(N31,Tables!$A$2:$H$257,8,TRUE),1),Tables!$A$2:$B$257,2,TRUE)&amp;VLOOKUP(RIGHT(VLOOKUP(N32,Tables!$A$2:$I$257,9,TRUE),1)&amp;RIGHT(VLOOKUP(N33,Tables!$A$2:$G$257,7,TRUE),1),Tables!$A$2:$B$257,2,TRUE),Tables!$A$2:$B$257,2,TRUE)</f>
        <v>7C</v>
      </c>
      <c r="K34" s="18" t="str">
        <f>VLOOKUP(VLOOKUP(LEFT(VLOOKUP(O34,Tables!$A$2:$J$257,10,TRUE),1)&amp;LEFT(VLOOKUP(O31,Tables!$A$2:$H$257,8,TRUE),1),Tables!$A$2:$B$257,2,TRUE)&amp;VLOOKUP(LEFT(VLOOKUP(O32,Tables!$A$2:$I$257,9,TRUE),1)&amp;LEFT(VLOOKUP(O33,Tables!$A$2:$G$257,7,TRUE),1),Tables!$A$2:$B$257,2,TRUE),Tables!$A$2:$B$257,2,TRUE)&amp;VLOOKUP(VLOOKUP(RIGHT(VLOOKUP(O34,Tables!$A$2:$J$257,10,TRUE),1)&amp;RIGHT(VLOOKUP(O31,Tables!$A$2:$H$257,8,TRUE),1),Tables!$A$2:$B$257,2,TRUE)&amp;VLOOKUP(RIGHT(VLOOKUP(O32,Tables!$A$2:$I$257,9,TRUE),1)&amp;RIGHT(VLOOKUP(O33,Tables!$A$2:$G$257,7,TRUE),1),Tables!$A$2:$B$257,2,TRUE),Tables!$A$2:$B$257,2,TRUE)</f>
        <v>9B</v>
      </c>
      <c r="L34" s="18" t="str">
        <f>VLOOKUP(VLOOKUP(LEFT(VLOOKUP(P34,Tables!$A$2:$J$257,10,TRUE),1)&amp;LEFT(VLOOKUP(P31,Tables!$A$2:$H$257,8,TRUE),1),Tables!$A$2:$B$257,2,TRUE)&amp;VLOOKUP(LEFT(VLOOKUP(P32,Tables!$A$2:$I$257,9,TRUE),1)&amp;LEFT(VLOOKUP(P33,Tables!$A$2:$G$257,7,TRUE),1),Tables!$A$2:$B$257,2,TRUE),Tables!$A$2:$B$257,2,TRUE)&amp;VLOOKUP(VLOOKUP(RIGHT(VLOOKUP(P34,Tables!$A$2:$J$257,10,TRUE),1)&amp;RIGHT(VLOOKUP(P31,Tables!$A$2:$H$257,8,TRUE),1),Tables!$A$2:$B$257,2,TRUE)&amp;VLOOKUP(RIGHT(VLOOKUP(P32,Tables!$A$2:$I$257,9,TRUE),1)&amp;RIGHT(VLOOKUP(P33,Tables!$A$2:$G$257,7,TRUE),1),Tables!$A$2:$B$257,2,TRUE),Tables!$A$2:$B$257,2,TRUE)</f>
        <v>BA</v>
      </c>
      <c r="M34" s="19" t="str">
        <f>VLOOKUP(VLOOKUP(LEFT(VLOOKUP(Q34,Tables!$A$2:$J$257,10,TRUE),1)&amp;LEFT(VLOOKUP(Q31,Tables!$A$2:$H$257,8,TRUE),1),Tables!$A$2:$B$257,2,TRUE)&amp;VLOOKUP(LEFT(VLOOKUP(Q32,Tables!$A$2:$I$257,9,TRUE),1)&amp;LEFT(VLOOKUP(Q33,Tables!$A$2:$G$257,7,TRUE),1),Tables!$A$2:$B$257,2,TRUE),Tables!$A$2:$B$257,2,TRUE)&amp;VLOOKUP(VLOOKUP(RIGHT(VLOOKUP(Q34,Tables!$A$2:$J$257,10,TRUE),1)&amp;RIGHT(VLOOKUP(Q31,Tables!$A$2:$H$257,8,TRUE),1),Tables!$A$2:$B$257,2,TRUE)&amp;VLOOKUP(RIGHT(VLOOKUP(Q32,Tables!$A$2:$I$257,9,TRUE),1)&amp;RIGHT(VLOOKUP(Q33,Tables!$A$2:$G$257,7,TRUE),1),Tables!$A$2:$B$257,2,TRUE),Tables!$A$2:$B$257,2,TRUE)</f>
        <v>53</v>
      </c>
      <c r="N34" s="17" t="str">
        <f>VLOOKUP(LEFT(B38,1)&amp;LEFT(R34,1),Tables!$A$2:$B$257,2,TRUE)&amp;VLOOKUP(RIGHT(B38,1)&amp;RIGHT(R34,1),Tables!$A$2:$B$257,2,TRUE)</f>
        <v>AD</v>
      </c>
      <c r="O34" s="18" t="str">
        <f>VLOOKUP(LEFT(C38,1)&amp;LEFT(S34,1),Tables!$A$2:$B$257,2,TRUE)&amp;VLOOKUP(RIGHT(C38,1)&amp;RIGHT(S34,1),Tables!$A$2:$B$257,2,TRUE)</f>
        <v>68</v>
      </c>
      <c r="P34" s="18" t="str">
        <f>VLOOKUP(LEFT(D38,1)&amp;LEFT(T34,1),Tables!$A$2:$B$257,2,TRUE)&amp;VLOOKUP(RIGHT(D38,1)&amp;RIGHT(T34,1),Tables!$A$2:$B$257,2,TRUE)</f>
        <v>8E</v>
      </c>
      <c r="Q34" s="19" t="str">
        <f>VLOOKUP(LEFT(E38,1)&amp;LEFT(U34,1),Tables!$A$2:$B$257,2,TRUE)&amp;VLOOKUP(RIGHT(E38,1)&amp;RIGHT(U34,1),Tables!$A$2:$B$257,2,TRUE)</f>
        <v>B0</v>
      </c>
      <c r="R34" s="17" t="str">
        <f>VLOOKUP(LEFT(VLOOKUP(U27,Tables!$A$2:$C$257,3,TRUE),1)&amp;LEFT(R30,1),Tables!$A$2:$B$257,2,TRUE)&amp;VLOOKUP(RIGHT(VLOOKUP(U27,Tables!$A$2:$C$257,3,TRUE),1)&amp;RIGHT(R30,1),Tables!$A$2:$B$257,2,TRUE)</f>
        <v>F8</v>
      </c>
      <c r="S34" s="18" t="str">
        <f>VLOOKUP(LEFT(R34,1)&amp;LEFT(S30,1),Tables!$A$2:$B$257,2,TRUE)&amp;VLOOKUP(RIGHT(R34,1)&amp;RIGHT(S30,1),Tables!$A$2:$B$257,2,TRUE)</f>
        <v>87</v>
      </c>
      <c r="T34" s="18" t="str">
        <f>VLOOKUP(LEFT(S34,1)&amp;LEFT(T30,1),Tables!$A$2:$B$257,2,TRUE)&amp;VLOOKUP(RIGHT(S34,1)&amp;RIGHT(T30,1),Tables!$A$2:$B$257,2,TRUE)</f>
        <v>BC</v>
      </c>
      <c r="U34" s="19" t="str">
        <f>VLOOKUP(LEFT(T34,1)&amp;LEFT(U30,1),Tables!$A$2:$B$257,2,TRUE)&amp;VLOOKUP(RIGHT(T34,1)&amp;RIGHT(U30,1),Tables!$A$2:$B$257,2,TRUE)</f>
        <v>BC</v>
      </c>
      <c r="V34" s="21"/>
      <c r="W34" s="21"/>
      <c r="X34" s="21"/>
      <c r="Y34" s="21"/>
    </row>
    <row r="35" spans="1:25" ht="19.5" customHeight="1">
      <c r="A35" s="4" t="s">
        <v>10</v>
      </c>
      <c r="B35" s="14" t="str">
        <f>VLOOKUP(F35,Tables!$A$2:$D$257,4,TRUE)</f>
        <v>F1</v>
      </c>
      <c r="C35" s="15" t="str">
        <f>VLOOKUP(G35,Tables!$A$2:$D$257,4,TRUE)</f>
        <v>C1</v>
      </c>
      <c r="D35" s="15" t="str">
        <f>VLOOKUP(H35,Tables!$A$2:$D$257,4,TRUE)</f>
        <v>7C</v>
      </c>
      <c r="E35" s="16" t="str">
        <f>VLOOKUP(I35,Tables!$A$2:$D$257,4,TRUE)</f>
        <v>5D</v>
      </c>
      <c r="F35" s="15" t="str">
        <f>J35</f>
        <v>A1</v>
      </c>
      <c r="G35" s="15" t="str">
        <f>K35</f>
        <v>78</v>
      </c>
      <c r="H35" s="15" t="str">
        <f>L35</f>
        <v>10</v>
      </c>
      <c r="I35" s="15" t="str">
        <f>M35</f>
        <v>4C</v>
      </c>
      <c r="J35" s="14" t="str">
        <f>VLOOKUP(VLOOKUP(LEFT(VLOOKUP(N35,Tables!$A$2:$J$257,10,TRUE),1)&amp;LEFT(VLOOKUP(N36,Tables!$A$2:$H$257,8,TRUE),1),Tables!$A$2:$B$257,2,TRUE)&amp;VLOOKUP(LEFT(VLOOKUP(N37,Tables!$A$2:$I$257,9,TRUE),1)&amp;LEFT(VLOOKUP(N38,Tables!$A$2:$G$257,7,TRUE),1),Tables!$A$2:$B$257,2,TRUE),Tables!$A$2:$B$257,2,TRUE)&amp;VLOOKUP(VLOOKUP(RIGHT(VLOOKUP(N35,Tables!$A$2:$J$257,10,TRUE),1)&amp;RIGHT(VLOOKUP(N36,Tables!$A$2:$H$257,8,TRUE),1),Tables!$A$2:$B$257,2,TRUE)&amp;VLOOKUP(RIGHT(VLOOKUP(N37,Tables!$A$2:$I$257,9,TRUE),1)&amp;RIGHT(VLOOKUP(N38,Tables!$A$2:$G$257,7,TRUE),1),Tables!$A$2:$B$257,2,TRUE),Tables!$A$2:$B$257,2,TRUE)</f>
        <v>A1</v>
      </c>
      <c r="K35" s="15" t="str">
        <f>VLOOKUP(VLOOKUP(LEFT(VLOOKUP(O35,Tables!$A$2:$J$257,10,TRUE),1)&amp;LEFT(VLOOKUP(O36,Tables!$A$2:$H$257,8,TRUE),1),Tables!$A$2:$B$257,2,TRUE)&amp;VLOOKUP(LEFT(VLOOKUP(O37,Tables!$A$2:$I$257,9,TRUE),1)&amp;LEFT(VLOOKUP(O38,Tables!$A$2:$G$257,7,TRUE),1),Tables!$A$2:$B$257,2,TRUE),Tables!$A$2:$B$257,2,TRUE)&amp;VLOOKUP(VLOOKUP(RIGHT(VLOOKUP(O35,Tables!$A$2:$J$257,10,TRUE),1)&amp;RIGHT(VLOOKUP(O36,Tables!$A$2:$H$257,8,TRUE),1),Tables!$A$2:$B$257,2,TRUE)&amp;VLOOKUP(RIGHT(VLOOKUP(O37,Tables!$A$2:$I$257,9,TRUE),1)&amp;RIGHT(VLOOKUP(O38,Tables!$A$2:$G$257,7,TRUE),1),Tables!$A$2:$B$257,2,TRUE),Tables!$A$2:$B$257,2,TRUE)</f>
        <v>78</v>
      </c>
      <c r="L35" s="15" t="str">
        <f>VLOOKUP(VLOOKUP(LEFT(VLOOKUP(P35,Tables!$A$2:$J$257,10,TRUE),1)&amp;LEFT(VLOOKUP(P36,Tables!$A$2:$H$257,8,TRUE),1),Tables!$A$2:$B$257,2,TRUE)&amp;VLOOKUP(LEFT(VLOOKUP(P37,Tables!$A$2:$I$257,9,TRUE),1)&amp;LEFT(VLOOKUP(P38,Tables!$A$2:$G$257,7,TRUE),1),Tables!$A$2:$B$257,2,TRUE),Tables!$A$2:$B$257,2,TRUE)&amp;VLOOKUP(VLOOKUP(RIGHT(VLOOKUP(P35,Tables!$A$2:$J$257,10,TRUE),1)&amp;RIGHT(VLOOKUP(P36,Tables!$A$2:$H$257,8,TRUE),1),Tables!$A$2:$B$257,2,TRUE)&amp;VLOOKUP(RIGHT(VLOOKUP(P37,Tables!$A$2:$I$257,9,TRUE),1)&amp;RIGHT(VLOOKUP(P38,Tables!$A$2:$G$257,7,TRUE),1),Tables!$A$2:$B$257,2,TRUE),Tables!$A$2:$B$257,2,TRUE)</f>
        <v>10</v>
      </c>
      <c r="M35" s="16" t="str">
        <f>VLOOKUP(VLOOKUP(LEFT(VLOOKUP(Q35,Tables!$A$2:$J$257,10,TRUE),1)&amp;LEFT(VLOOKUP(Q36,Tables!$A$2:$H$257,8,TRUE),1),Tables!$A$2:$B$257,2,TRUE)&amp;VLOOKUP(LEFT(VLOOKUP(Q37,Tables!$A$2:$I$257,9,TRUE),1)&amp;LEFT(VLOOKUP(Q38,Tables!$A$2:$G$257,7,TRUE),1),Tables!$A$2:$B$257,2,TRUE),Tables!$A$2:$B$257,2,TRUE)&amp;VLOOKUP(VLOOKUP(RIGHT(VLOOKUP(Q35,Tables!$A$2:$J$257,10,TRUE),1)&amp;RIGHT(VLOOKUP(Q36,Tables!$A$2:$H$257,8,TRUE),1),Tables!$A$2:$B$257,2,TRUE)&amp;VLOOKUP(RIGHT(VLOOKUP(Q37,Tables!$A$2:$I$257,9,TRUE),1)&amp;RIGHT(VLOOKUP(Q38,Tables!$A$2:$G$257,7,TRUE),1),Tables!$A$2:$B$257,2,TRUE),Tables!$A$2:$B$257,2,TRUE)</f>
        <v>4C</v>
      </c>
      <c r="N35" s="14" t="str">
        <f>VLOOKUP(LEFT(B39,1)&amp;LEFT(R35,1),Tables!$A$2:$B$257,2,TRUE)&amp;VLOOKUP(RIGHT(B39,1)&amp;RIGHT(R35,1),Tables!$A$2:$B$257,2,TRUE)</f>
        <v>4B</v>
      </c>
      <c r="O35" s="15" t="str">
        <f>VLOOKUP(LEFT(C39,1)&amp;LEFT(S35,1),Tables!$A$2:$B$257,2,TRUE)&amp;VLOOKUP(RIGHT(C39,1)&amp;RIGHT(S35,1),Tables!$A$2:$B$257,2,TRUE)</f>
        <v>2C</v>
      </c>
      <c r="P35" s="15" t="str">
        <f>VLOOKUP(LEFT(D39,1)&amp;LEFT(T35,1),Tables!$A$2:$B$257,2,TRUE)&amp;VLOOKUP(RIGHT(D39,1)&amp;RIGHT(T35,1),Tables!$A$2:$B$257,2,TRUE)</f>
        <v>33</v>
      </c>
      <c r="Q35" s="16" t="str">
        <f>VLOOKUP(LEFT(E39,1)&amp;LEFT(U35,1),Tables!$A$2:$B$257,2,TRUE)&amp;VLOOKUP(RIGHT(E39,1)&amp;RIGHT(U35,1),Tables!$A$2:$B$257,2,TRUE)</f>
        <v>37</v>
      </c>
      <c r="R35" s="14" t="str">
        <f>VLOOKUP(VLOOKUP(LEFT(VLOOKUP(U32,Tables!$A$2:$C$257,3,TRUE),1)&amp;LEFT(R31,1),Tables!$A$2:$B$257,2,TRUE)&amp;LEFT(V35,1),Tables!$A$2:$B$257,2,TRUE)&amp;VLOOKUP(VLOOKUP(RIGHT(VLOOKUP(U32,Tables!$A$2:$C$257,3,TRUE),1)&amp;RIGHT(R31,1),Tables!$A$2:$B$257,2,TRUE)&amp;RIGHT(V35,1),Tables!$A$2:$B$257,2,TRUE)</f>
        <v>6D</v>
      </c>
      <c r="S35" s="15" t="str">
        <f>VLOOKUP(LEFT(R35,1)&amp;LEFT(S31,1),Tables!$A$2:$B$257,2,TRUE)&amp;VLOOKUP(RIGHT(R35,1)&amp;RIGHT(S31,1),Tables!$A$2:$B$257,2,TRUE)</f>
        <v>11</v>
      </c>
      <c r="T35" s="15" t="str">
        <f>VLOOKUP(LEFT(S35,1)&amp;LEFT(T31,1),Tables!$A$2:$B$257,2,TRUE)&amp;VLOOKUP(RIGHT(S35,1)&amp;RIGHT(T31,1),Tables!$A$2:$B$257,2,TRUE)</f>
        <v>DB</v>
      </c>
      <c r="U35" s="16" t="str">
        <f>VLOOKUP(LEFT(T35,1)&amp;LEFT(U31,1),Tables!$A$2:$B$257,2,TRUE)&amp;VLOOKUP(RIGHT(T35,1)&amp;RIGHT(U31,1),Tables!$A$2:$B$257,2,TRUE)</f>
        <v>CA</v>
      </c>
      <c r="V35" s="9" t="s">
        <v>55</v>
      </c>
      <c r="W35" s="9"/>
      <c r="X35" s="9"/>
      <c r="Y35" s="9"/>
    </row>
    <row r="36" spans="2:25" ht="19.5" customHeight="1">
      <c r="B36" s="11" t="str">
        <f>VLOOKUP(F36,Tables!$A$2:$D$257,4,TRUE)</f>
        <v>00</v>
      </c>
      <c r="C36" s="12" t="str">
        <f>VLOOKUP(G36,Tables!$A$2:$D$257,4,TRUE)</f>
        <v>92</v>
      </c>
      <c r="D36" s="12" t="str">
        <f>VLOOKUP(H36,Tables!$A$2:$D$257,4,TRUE)</f>
        <v>C8</v>
      </c>
      <c r="E36" s="13" t="str">
        <f>VLOOKUP(I36,Tables!$A$2:$D$257,4,TRUE)</f>
        <v>B5</v>
      </c>
      <c r="F36" s="12" t="str">
        <f>M36</f>
        <v>63</v>
      </c>
      <c r="G36" s="12" t="str">
        <f>J36</f>
        <v>4F</v>
      </c>
      <c r="H36" s="12" t="str">
        <f>K36</f>
        <v>E8</v>
      </c>
      <c r="I36" s="12" t="str">
        <f>L36</f>
        <v>D5</v>
      </c>
      <c r="J36" s="11" t="str">
        <f>VLOOKUP(VLOOKUP(LEFT(VLOOKUP(N36,Tables!$A$2:$J$257,10,TRUE),1)&amp;LEFT(VLOOKUP(N37,Tables!$A$2:$H$257,8,TRUE),1),Tables!$A$2:$B$257,2,TRUE)&amp;VLOOKUP(LEFT(VLOOKUP(N38,Tables!$A$2:$I$257,9,TRUE),1)&amp;LEFT(VLOOKUP(N35,Tables!$A$2:$G$257,7,TRUE),1),Tables!$A$2:$B$257,2,TRUE),Tables!$A$2:$B$257,2,TRUE)&amp;VLOOKUP(VLOOKUP(RIGHT(VLOOKUP(N36,Tables!$A$2:$J$257,10,TRUE),1)&amp;RIGHT(VLOOKUP(N37,Tables!$A$2:$H$257,8,TRUE),1),Tables!$A$2:$B$257,2,TRUE)&amp;VLOOKUP(RIGHT(VLOOKUP(N38,Tables!$A$2:$I$257,9,TRUE),1)&amp;RIGHT(VLOOKUP(N35,Tables!$A$2:$G$257,7,TRUE),1),Tables!$A$2:$B$257,2,TRUE),Tables!$A$2:$B$257,2,TRUE)</f>
        <v>4F</v>
      </c>
      <c r="K36" s="12" t="str">
        <f>VLOOKUP(VLOOKUP(LEFT(VLOOKUP(O36,Tables!$A$2:$J$257,10,TRUE),1)&amp;LEFT(VLOOKUP(O37,Tables!$A$2:$H$257,8,TRUE),1),Tables!$A$2:$B$257,2,TRUE)&amp;VLOOKUP(LEFT(VLOOKUP(O38,Tables!$A$2:$I$257,9,TRUE),1)&amp;LEFT(VLOOKUP(O35,Tables!$A$2:$G$257,7,TRUE),1),Tables!$A$2:$B$257,2,TRUE),Tables!$A$2:$B$257,2,TRUE)&amp;VLOOKUP(VLOOKUP(RIGHT(VLOOKUP(O36,Tables!$A$2:$J$257,10,TRUE),1)&amp;RIGHT(VLOOKUP(O37,Tables!$A$2:$H$257,8,TRUE),1),Tables!$A$2:$B$257,2,TRUE)&amp;VLOOKUP(RIGHT(VLOOKUP(O38,Tables!$A$2:$I$257,9,TRUE),1)&amp;RIGHT(VLOOKUP(O35,Tables!$A$2:$G$257,7,TRUE),1),Tables!$A$2:$B$257,2,TRUE),Tables!$A$2:$B$257,2,TRUE)</f>
        <v>E8</v>
      </c>
      <c r="L36" s="12" t="str">
        <f>VLOOKUP(VLOOKUP(LEFT(VLOOKUP(P36,Tables!$A$2:$J$257,10,TRUE),1)&amp;LEFT(VLOOKUP(P37,Tables!$A$2:$H$257,8,TRUE),1),Tables!$A$2:$B$257,2,TRUE)&amp;VLOOKUP(LEFT(VLOOKUP(P38,Tables!$A$2:$I$257,9,TRUE),1)&amp;LEFT(VLOOKUP(P35,Tables!$A$2:$G$257,7,TRUE),1),Tables!$A$2:$B$257,2,TRUE),Tables!$A$2:$B$257,2,TRUE)&amp;VLOOKUP(VLOOKUP(RIGHT(VLOOKUP(P36,Tables!$A$2:$J$257,10,TRUE),1)&amp;RIGHT(VLOOKUP(P37,Tables!$A$2:$H$257,8,TRUE),1),Tables!$A$2:$B$257,2,TRUE)&amp;VLOOKUP(RIGHT(VLOOKUP(P38,Tables!$A$2:$I$257,9,TRUE),1)&amp;RIGHT(VLOOKUP(P35,Tables!$A$2:$G$257,7,TRUE),1),Tables!$A$2:$B$257,2,TRUE),Tables!$A$2:$B$257,2,TRUE)</f>
        <v>D5</v>
      </c>
      <c r="M36" s="13" t="str">
        <f>VLOOKUP(VLOOKUP(LEFT(VLOOKUP(Q36,Tables!$A$2:$J$257,10,TRUE),1)&amp;LEFT(VLOOKUP(Q37,Tables!$A$2:$H$257,8,TRUE),1),Tables!$A$2:$B$257,2,TRUE)&amp;VLOOKUP(LEFT(VLOOKUP(Q38,Tables!$A$2:$I$257,9,TRUE),1)&amp;LEFT(VLOOKUP(Q35,Tables!$A$2:$G$257,7,TRUE),1),Tables!$A$2:$B$257,2,TRUE),Tables!$A$2:$B$257,2,TRUE)&amp;VLOOKUP(VLOOKUP(RIGHT(VLOOKUP(Q36,Tables!$A$2:$J$257,10,TRUE),1)&amp;RIGHT(VLOOKUP(Q37,Tables!$A$2:$H$257,8,TRUE),1),Tables!$A$2:$B$257,2,TRUE)&amp;VLOOKUP(RIGHT(VLOOKUP(Q38,Tables!$A$2:$I$257,9,TRUE),1)&amp;RIGHT(VLOOKUP(Q35,Tables!$A$2:$G$257,7,TRUE),1),Tables!$A$2:$B$257,2,TRUE),Tables!$A$2:$B$257,2,TRUE)</f>
        <v>63</v>
      </c>
      <c r="N36" s="11" t="str">
        <f>VLOOKUP(LEFT(B40,1)&amp;LEFT(R36,1),Tables!$A$2:$B$257,2,TRUE)&amp;VLOOKUP(RIGHT(B40,1)&amp;RIGHT(R36,1),Tables!$A$2:$B$257,2,TRUE)</f>
        <v>86</v>
      </c>
      <c r="O36" s="12" t="str">
        <f>VLOOKUP(LEFT(C40,1)&amp;LEFT(S36,1),Tables!$A$2:$B$257,2,TRUE)&amp;VLOOKUP(RIGHT(C40,1)&amp;RIGHT(S36,1),Tables!$A$2:$B$257,2,TRUE)</f>
        <v>4A</v>
      </c>
      <c r="P36" s="12" t="str">
        <f>VLOOKUP(LEFT(D40,1)&amp;LEFT(T36,1),Tables!$A$2:$B$257,2,TRUE)&amp;VLOOKUP(RIGHT(D40,1)&amp;RIGHT(T36,1),Tables!$A$2:$B$257,2,TRUE)</f>
        <v>9D</v>
      </c>
      <c r="Q36" s="13" t="str">
        <f>VLOOKUP(LEFT(E40,1)&amp;LEFT(U36,1),Tables!$A$2:$B$257,2,TRUE)&amp;VLOOKUP(RIGHT(E40,1)&amp;RIGHT(U36,1),Tables!$A$2:$B$257,2,TRUE)</f>
        <v>D2</v>
      </c>
      <c r="R36" s="11" t="str">
        <f>VLOOKUP(LEFT(VLOOKUP(U33,Tables!$A$2:$C$257,3,TRUE),1)&amp;LEFT(R32,1),Tables!$A$2:$B$257,2,TRUE)&amp;VLOOKUP(RIGHT(VLOOKUP(U33,Tables!$A$2:$C$257,3,TRUE),1)&amp;RIGHT(R32,1),Tables!$A$2:$B$257,2,TRUE)</f>
        <v>88</v>
      </c>
      <c r="S36" s="12" t="str">
        <f>VLOOKUP(LEFT(R36,1)&amp;LEFT(S32,1),Tables!$A$2:$B$257,2,TRUE)&amp;VLOOKUP(RIGHT(R36,1)&amp;RIGHT(S32,1),Tables!$A$2:$B$257,2,TRUE)</f>
        <v>0B</v>
      </c>
      <c r="T36" s="12" t="str">
        <f>VLOOKUP(LEFT(S36,1)&amp;LEFT(T32,1),Tables!$A$2:$B$257,2,TRUE)&amp;VLOOKUP(RIGHT(S36,1)&amp;RIGHT(T32,1),Tables!$A$2:$B$257,2,TRUE)</f>
        <v>F9</v>
      </c>
      <c r="U36" s="13" t="str">
        <f>VLOOKUP(LEFT(T36,1)&amp;LEFT(U32,1),Tables!$A$2:$B$257,2,TRUE)&amp;VLOOKUP(RIGHT(T36,1)&amp;RIGHT(U32,1),Tables!$A$2:$B$257,2,TRUE)</f>
        <v>00</v>
      </c>
      <c r="V36" s="9"/>
      <c r="W36" s="9"/>
      <c r="X36" s="9"/>
      <c r="Y36" s="9"/>
    </row>
    <row r="37" spans="2:25" ht="19.5" customHeight="1">
      <c r="B37" s="11" t="str">
        <f>VLOOKUP(F37,Tables!$A$2:$D$257,4,TRUE)</f>
        <v>6F</v>
      </c>
      <c r="C37" s="12" t="str">
        <f>VLOOKUP(G37,Tables!$A$2:$D$257,4,TRUE)</f>
        <v>4C</v>
      </c>
      <c r="D37" s="12" t="str">
        <f>VLOOKUP(H37,Tables!$A$2:$D$257,4,TRUE)</f>
        <v>8B</v>
      </c>
      <c r="E37" s="13" t="str">
        <f>VLOOKUP(I37,Tables!$A$2:$D$257,4,TRUE)</f>
        <v>D5</v>
      </c>
      <c r="F37" s="12" t="str">
        <f>L37</f>
        <v>A8</v>
      </c>
      <c r="G37" s="12" t="str">
        <f>M37</f>
        <v>29</v>
      </c>
      <c r="H37" s="12" t="str">
        <f>J37</f>
        <v>3D</v>
      </c>
      <c r="I37" s="12" t="str">
        <f>K37</f>
        <v>03</v>
      </c>
      <c r="J37" s="11" t="str">
        <f>VLOOKUP(VLOOKUP(LEFT(VLOOKUP(N37,Tables!$A$2:$J$257,10,TRUE),1)&amp;LEFT(VLOOKUP(N38,Tables!$A$2:$H$257,8,TRUE),1),Tables!$A$2:$B$257,2,TRUE)&amp;VLOOKUP(LEFT(VLOOKUP(N35,Tables!$A$2:$I$257,9,TRUE),1)&amp;LEFT(VLOOKUP(N36,Tables!$A$2:$G$257,7,TRUE),1),Tables!$A$2:$B$257,2,TRUE),Tables!$A$2:$B$257,2,TRUE)&amp;VLOOKUP(VLOOKUP(RIGHT(VLOOKUP(N37,Tables!$A$2:$J$257,10,TRUE),1)&amp;RIGHT(VLOOKUP(N38,Tables!$A$2:$H$257,8,TRUE),1),Tables!$A$2:$B$257,2,TRUE)&amp;VLOOKUP(RIGHT(VLOOKUP(N35,Tables!$A$2:$I$257,9,TRUE),1)&amp;RIGHT(VLOOKUP(N36,Tables!$A$2:$G$257,7,TRUE),1),Tables!$A$2:$B$257,2,TRUE),Tables!$A$2:$B$257,2,TRUE)</f>
        <v>3D</v>
      </c>
      <c r="K37" s="12" t="str">
        <f>VLOOKUP(VLOOKUP(LEFT(VLOOKUP(O37,Tables!$A$2:$J$257,10,TRUE),1)&amp;LEFT(VLOOKUP(O38,Tables!$A$2:$H$257,8,TRUE),1),Tables!$A$2:$B$257,2,TRUE)&amp;VLOOKUP(LEFT(VLOOKUP(O35,Tables!$A$2:$I$257,9,TRUE),1)&amp;LEFT(VLOOKUP(O36,Tables!$A$2:$G$257,7,TRUE),1),Tables!$A$2:$B$257,2,TRUE),Tables!$A$2:$B$257,2,TRUE)&amp;VLOOKUP(VLOOKUP(RIGHT(VLOOKUP(O37,Tables!$A$2:$J$257,10,TRUE),1)&amp;RIGHT(VLOOKUP(O38,Tables!$A$2:$H$257,8,TRUE),1),Tables!$A$2:$B$257,2,TRUE)&amp;VLOOKUP(RIGHT(VLOOKUP(O35,Tables!$A$2:$I$257,9,TRUE),1)&amp;RIGHT(VLOOKUP(O36,Tables!$A$2:$G$257,7,TRUE),1),Tables!$A$2:$B$257,2,TRUE),Tables!$A$2:$B$257,2,TRUE)</f>
        <v>03</v>
      </c>
      <c r="L37" s="12" t="str">
        <f>VLOOKUP(VLOOKUP(LEFT(VLOOKUP(P37,Tables!$A$2:$J$257,10,TRUE),1)&amp;LEFT(VLOOKUP(P38,Tables!$A$2:$H$257,8,TRUE),1),Tables!$A$2:$B$257,2,TRUE)&amp;VLOOKUP(LEFT(VLOOKUP(P35,Tables!$A$2:$I$257,9,TRUE),1)&amp;LEFT(VLOOKUP(P36,Tables!$A$2:$G$257,7,TRUE),1),Tables!$A$2:$B$257,2,TRUE),Tables!$A$2:$B$257,2,TRUE)&amp;VLOOKUP(VLOOKUP(RIGHT(VLOOKUP(P37,Tables!$A$2:$J$257,10,TRUE),1)&amp;RIGHT(VLOOKUP(P38,Tables!$A$2:$H$257,8,TRUE),1),Tables!$A$2:$B$257,2,TRUE)&amp;VLOOKUP(RIGHT(VLOOKUP(P35,Tables!$A$2:$I$257,9,TRUE),1)&amp;RIGHT(VLOOKUP(P36,Tables!$A$2:$G$257,7,TRUE),1),Tables!$A$2:$B$257,2,TRUE),Tables!$A$2:$B$257,2,TRUE)</f>
        <v>A8</v>
      </c>
      <c r="M37" s="13" t="str">
        <f>VLOOKUP(VLOOKUP(LEFT(VLOOKUP(Q37,Tables!$A$2:$J$257,10,TRUE),1)&amp;LEFT(VLOOKUP(Q38,Tables!$A$2:$H$257,8,TRUE),1),Tables!$A$2:$B$257,2,TRUE)&amp;VLOOKUP(LEFT(VLOOKUP(Q35,Tables!$A$2:$I$257,9,TRUE),1)&amp;LEFT(VLOOKUP(Q36,Tables!$A$2:$G$257,7,TRUE),1),Tables!$A$2:$B$257,2,TRUE),Tables!$A$2:$B$257,2,TRUE)&amp;VLOOKUP(VLOOKUP(RIGHT(VLOOKUP(Q37,Tables!$A$2:$J$257,10,TRUE),1)&amp;RIGHT(VLOOKUP(Q38,Tables!$A$2:$H$257,8,TRUE),1),Tables!$A$2:$B$257,2,TRUE)&amp;VLOOKUP(RIGHT(VLOOKUP(Q35,Tables!$A$2:$I$257,9,TRUE),1)&amp;RIGHT(VLOOKUP(Q36,Tables!$A$2:$G$257,7,TRUE),1),Tables!$A$2:$B$257,2,TRUE),Tables!$A$2:$B$257,2,TRUE)</f>
        <v>29</v>
      </c>
      <c r="N37" s="11" t="str">
        <f>VLOOKUP(LEFT(B41,1)&amp;LEFT(R37,1),Tables!$A$2:$B$257,2,TRUE)&amp;VLOOKUP(RIGHT(B41,1)&amp;RIGHT(R37,1),Tables!$A$2:$B$257,2,TRUE)</f>
        <v>8D</v>
      </c>
      <c r="O37" s="12" t="str">
        <f>VLOOKUP(LEFT(C41,1)&amp;LEFT(S37,1),Tables!$A$2:$B$257,2,TRUE)&amp;VLOOKUP(RIGHT(C41,1)&amp;RIGHT(S37,1),Tables!$A$2:$B$257,2,TRUE)</f>
        <v>89</v>
      </c>
      <c r="P37" s="12" t="str">
        <f>VLOOKUP(LEFT(D41,1)&amp;LEFT(T37,1),Tables!$A$2:$B$257,2,TRUE)&amp;VLOOKUP(RIGHT(D41,1)&amp;RIGHT(T37,1),Tables!$A$2:$B$257,2,TRUE)</f>
        <v>F4</v>
      </c>
      <c r="Q37" s="13" t="str">
        <f>VLOOKUP(LEFT(E41,1)&amp;LEFT(U37,1),Tables!$A$2:$B$257,2,TRUE)&amp;VLOOKUP(RIGHT(E41,1)&amp;RIGHT(U37,1),Tables!$A$2:$B$257,2,TRUE)</f>
        <v>18</v>
      </c>
      <c r="R37" s="11" t="str">
        <f>VLOOKUP(LEFT(VLOOKUP(U34,Tables!$A$2:$C$257,3,TRUE),1)&amp;LEFT(R33,1),Tables!$A$2:$B$257,2,TRUE)&amp;VLOOKUP(RIGHT(VLOOKUP(U34,Tables!$A$2:$C$257,3,TRUE),1)&amp;RIGHT(R33,1),Tables!$A$2:$B$257,2,TRUE)</f>
        <v>A3</v>
      </c>
      <c r="S37" s="12" t="str">
        <f>VLOOKUP(LEFT(R37,1)&amp;LEFT(S33,1),Tables!$A$2:$B$257,2,TRUE)&amp;VLOOKUP(RIGHT(R37,1)&amp;RIGHT(S33,1),Tables!$A$2:$B$257,2,TRUE)</f>
        <v>3E</v>
      </c>
      <c r="T37" s="12" t="str">
        <f>VLOOKUP(LEFT(S37,1)&amp;LEFT(T33,1),Tables!$A$2:$B$257,2,TRUE)&amp;VLOOKUP(RIGHT(S37,1)&amp;RIGHT(T33,1),Tables!$A$2:$B$257,2,TRUE)</f>
        <v>86</v>
      </c>
      <c r="U37" s="13" t="str">
        <f>VLOOKUP(LEFT(T37,1)&amp;LEFT(U33,1),Tables!$A$2:$B$257,2,TRUE)&amp;VLOOKUP(RIGHT(T37,1)&amp;RIGHT(U33,1),Tables!$A$2:$B$257,2,TRUE)</f>
        <v>93</v>
      </c>
      <c r="V37" s="9"/>
      <c r="W37" s="9"/>
      <c r="X37" s="9"/>
      <c r="Y37" s="9"/>
    </row>
    <row r="38" spans="2:25" ht="19.5" customHeight="1">
      <c r="B38" s="17" t="str">
        <f>VLOOKUP(F38,Tables!$A$2:$D$257,4,TRUE)</f>
        <v>55</v>
      </c>
      <c r="C38" s="18" t="str">
        <f>VLOOKUP(G38,Tables!$A$2:$D$257,4,TRUE)</f>
        <v>EF</v>
      </c>
      <c r="D38" s="18" t="str">
        <f>VLOOKUP(H38,Tables!$A$2:$D$257,4,TRUE)</f>
        <v>32</v>
      </c>
      <c r="E38" s="19" t="str">
        <f>VLOOKUP(I38,Tables!$A$2:$D$257,4,TRUE)</f>
        <v>0C</v>
      </c>
      <c r="F38" s="18" t="str">
        <f>K38</f>
        <v>FC</v>
      </c>
      <c r="G38" s="18" t="str">
        <f>L38</f>
        <v>DF</v>
      </c>
      <c r="H38" s="18" t="str">
        <f>M38</f>
        <v>23</v>
      </c>
      <c r="I38" s="18" t="str">
        <f>J38</f>
        <v>FE</v>
      </c>
      <c r="J38" s="17" t="str">
        <f>VLOOKUP(VLOOKUP(LEFT(VLOOKUP(N38,Tables!$A$2:$J$257,10,TRUE),1)&amp;LEFT(VLOOKUP(N35,Tables!$A$2:$H$257,8,TRUE),1),Tables!$A$2:$B$257,2,TRUE)&amp;VLOOKUP(LEFT(VLOOKUP(N36,Tables!$A$2:$I$257,9,TRUE),1)&amp;LEFT(VLOOKUP(N37,Tables!$A$2:$G$257,7,TRUE),1),Tables!$A$2:$B$257,2,TRUE),Tables!$A$2:$B$257,2,TRUE)&amp;VLOOKUP(VLOOKUP(RIGHT(VLOOKUP(N38,Tables!$A$2:$J$257,10,TRUE),1)&amp;RIGHT(VLOOKUP(N35,Tables!$A$2:$H$257,8,TRUE),1),Tables!$A$2:$B$257,2,TRUE)&amp;VLOOKUP(RIGHT(VLOOKUP(N36,Tables!$A$2:$I$257,9,TRUE),1)&amp;RIGHT(VLOOKUP(N37,Tables!$A$2:$G$257,7,TRUE),1),Tables!$A$2:$B$257,2,TRUE),Tables!$A$2:$B$257,2,TRUE)</f>
        <v>FE</v>
      </c>
      <c r="K38" s="18" t="str">
        <f>VLOOKUP(VLOOKUP(LEFT(VLOOKUP(O38,Tables!$A$2:$J$257,10,TRUE),1)&amp;LEFT(VLOOKUP(O35,Tables!$A$2:$H$257,8,TRUE),1),Tables!$A$2:$B$257,2,TRUE)&amp;VLOOKUP(LEFT(VLOOKUP(O36,Tables!$A$2:$I$257,9,TRUE),1)&amp;LEFT(VLOOKUP(O37,Tables!$A$2:$G$257,7,TRUE),1),Tables!$A$2:$B$257,2,TRUE),Tables!$A$2:$B$257,2,TRUE)&amp;VLOOKUP(VLOOKUP(RIGHT(VLOOKUP(O38,Tables!$A$2:$J$257,10,TRUE),1)&amp;RIGHT(VLOOKUP(O35,Tables!$A$2:$H$257,8,TRUE),1),Tables!$A$2:$B$257,2,TRUE)&amp;VLOOKUP(RIGHT(VLOOKUP(O36,Tables!$A$2:$I$257,9,TRUE),1)&amp;RIGHT(VLOOKUP(O37,Tables!$A$2:$G$257,7,TRUE),1),Tables!$A$2:$B$257,2,TRUE),Tables!$A$2:$B$257,2,TRUE)</f>
        <v>FC</v>
      </c>
      <c r="L38" s="18" t="str">
        <f>VLOOKUP(VLOOKUP(LEFT(VLOOKUP(P38,Tables!$A$2:$J$257,10,TRUE),1)&amp;LEFT(VLOOKUP(P35,Tables!$A$2:$H$257,8,TRUE),1),Tables!$A$2:$B$257,2,TRUE)&amp;VLOOKUP(LEFT(VLOOKUP(P36,Tables!$A$2:$I$257,9,TRUE),1)&amp;LEFT(VLOOKUP(P37,Tables!$A$2:$G$257,7,TRUE),1),Tables!$A$2:$B$257,2,TRUE),Tables!$A$2:$B$257,2,TRUE)&amp;VLOOKUP(VLOOKUP(RIGHT(VLOOKUP(P38,Tables!$A$2:$J$257,10,TRUE),1)&amp;RIGHT(VLOOKUP(P35,Tables!$A$2:$H$257,8,TRUE),1),Tables!$A$2:$B$257,2,TRUE)&amp;VLOOKUP(RIGHT(VLOOKUP(P36,Tables!$A$2:$I$257,9,TRUE),1)&amp;RIGHT(VLOOKUP(P37,Tables!$A$2:$G$257,7,TRUE),1),Tables!$A$2:$B$257,2,TRUE),Tables!$A$2:$B$257,2,TRUE)</f>
        <v>DF</v>
      </c>
      <c r="M38" s="19" t="str">
        <f>VLOOKUP(VLOOKUP(LEFT(VLOOKUP(Q38,Tables!$A$2:$J$257,10,TRUE),1)&amp;LEFT(VLOOKUP(Q35,Tables!$A$2:$H$257,8,TRUE),1),Tables!$A$2:$B$257,2,TRUE)&amp;VLOOKUP(LEFT(VLOOKUP(Q36,Tables!$A$2:$I$257,9,TRUE),1)&amp;LEFT(VLOOKUP(Q37,Tables!$A$2:$G$257,7,TRUE),1),Tables!$A$2:$B$257,2,TRUE),Tables!$A$2:$B$257,2,TRUE)&amp;VLOOKUP(VLOOKUP(RIGHT(VLOOKUP(Q38,Tables!$A$2:$J$257,10,TRUE),1)&amp;RIGHT(VLOOKUP(Q35,Tables!$A$2:$H$257,8,TRUE),1),Tables!$A$2:$B$257,2,TRUE)&amp;VLOOKUP(RIGHT(VLOOKUP(Q36,Tables!$A$2:$I$257,9,TRUE),1)&amp;RIGHT(VLOOKUP(Q37,Tables!$A$2:$G$257,7,TRUE),1),Tables!$A$2:$B$257,2,TRUE),Tables!$A$2:$B$257,2,TRUE)</f>
        <v>23</v>
      </c>
      <c r="N38" s="17" t="str">
        <f>VLOOKUP(LEFT(B42,1)&amp;LEFT(R38,1),Tables!$A$2:$B$257,2,TRUE)&amp;VLOOKUP(RIGHT(B42,1)&amp;RIGHT(R38,1),Tables!$A$2:$B$257,2,TRUE)</f>
        <v>6D</v>
      </c>
      <c r="O38" s="18" t="str">
        <f>VLOOKUP(LEFT(C42,1)&amp;LEFT(S38,1),Tables!$A$2:$B$257,2,TRUE)&amp;VLOOKUP(RIGHT(C42,1)&amp;RIGHT(S38,1),Tables!$A$2:$B$257,2,TRUE)</f>
        <v>80</v>
      </c>
      <c r="P38" s="18" t="str">
        <f>VLOOKUP(LEFT(D42,1)&amp;LEFT(T38,1),Tables!$A$2:$B$257,2,TRUE)&amp;VLOOKUP(RIGHT(D42,1)&amp;RIGHT(T38,1),Tables!$A$2:$B$257,2,TRUE)</f>
        <v>E8</v>
      </c>
      <c r="Q38" s="19" t="str">
        <f>VLOOKUP(LEFT(E42,1)&amp;LEFT(U38,1),Tables!$A$2:$B$257,2,TRUE)&amp;VLOOKUP(RIGHT(E42,1)&amp;RIGHT(U38,1),Tables!$A$2:$B$257,2,TRUE)</f>
        <v>D8</v>
      </c>
      <c r="R38" s="17" t="str">
        <f>VLOOKUP(LEFT(VLOOKUP(U31,Tables!$A$2:$C$257,3,TRUE),1)&amp;LEFT(R34,1),Tables!$A$2:$B$257,2,TRUE)&amp;VLOOKUP(RIGHT(VLOOKUP(U31,Tables!$A$2:$C$257,3,TRUE),1)&amp;RIGHT(R34,1),Tables!$A$2:$B$257,2,TRUE)</f>
        <v>7A</v>
      </c>
      <c r="S38" s="18" t="str">
        <f>VLOOKUP(LEFT(R38,1)&amp;LEFT(S34,1),Tables!$A$2:$B$257,2,TRUE)&amp;VLOOKUP(RIGHT(R38,1)&amp;RIGHT(S34,1),Tables!$A$2:$B$257,2,TRUE)</f>
        <v>FD</v>
      </c>
      <c r="T38" s="18" t="str">
        <f>VLOOKUP(LEFT(S38,1)&amp;LEFT(T34,1),Tables!$A$2:$B$257,2,TRUE)&amp;VLOOKUP(RIGHT(S38,1)&amp;RIGHT(T34,1),Tables!$A$2:$B$257,2,TRUE)</f>
        <v>41</v>
      </c>
      <c r="U38" s="19" t="str">
        <f>VLOOKUP(LEFT(T38,1)&amp;LEFT(U34,1),Tables!$A$2:$B$257,2,TRUE)&amp;VLOOKUP(RIGHT(T38,1)&amp;RIGHT(U34,1),Tables!$A$2:$B$257,2,TRUE)</f>
        <v>FD</v>
      </c>
      <c r="V38" s="9"/>
      <c r="W38" s="9"/>
      <c r="X38" s="9"/>
      <c r="Y38" s="9"/>
    </row>
    <row r="39" spans="1:25" ht="19.5" customHeight="1">
      <c r="A39" s="5" t="s">
        <v>11</v>
      </c>
      <c r="B39" s="14" t="str">
        <f>VLOOKUP(F39,Tables!$A$2:$D$257,4,TRUE)</f>
        <v>26</v>
      </c>
      <c r="C39" s="15" t="str">
        <f>VLOOKUP(G39,Tables!$A$2:$D$257,4,TRUE)</f>
        <v>3D</v>
      </c>
      <c r="D39" s="15" t="str">
        <f>VLOOKUP(H39,Tables!$A$2:$D$257,4,TRUE)</f>
        <v>E8</v>
      </c>
      <c r="E39" s="16" t="str">
        <f>VLOOKUP(I39,Tables!$A$2:$D$257,4,TRUE)</f>
        <v>FD</v>
      </c>
      <c r="F39" s="15" t="str">
        <f>J39</f>
        <v>F7</v>
      </c>
      <c r="G39" s="15" t="str">
        <f>K39</f>
        <v>27</v>
      </c>
      <c r="H39" s="15" t="str">
        <f>L39</f>
        <v>9B</v>
      </c>
      <c r="I39" s="15" t="str">
        <f>M39</f>
        <v>54</v>
      </c>
      <c r="J39" s="14" t="str">
        <f>VLOOKUP(VLOOKUP(LEFT(VLOOKUP(N39,Tables!$A$2:$J$257,10,TRUE),1)&amp;LEFT(VLOOKUP(N40,Tables!$A$2:$H$257,8,TRUE),1),Tables!$A$2:$B$257,2,TRUE)&amp;VLOOKUP(LEFT(VLOOKUP(N41,Tables!$A$2:$I$257,9,TRUE),1)&amp;LEFT(VLOOKUP(N42,Tables!$A$2:$G$257,7,TRUE),1),Tables!$A$2:$B$257,2,TRUE),Tables!$A$2:$B$257,2,TRUE)&amp;VLOOKUP(VLOOKUP(RIGHT(VLOOKUP(N39,Tables!$A$2:$J$257,10,TRUE),1)&amp;RIGHT(VLOOKUP(N40,Tables!$A$2:$H$257,8,TRUE),1),Tables!$A$2:$B$257,2,TRUE)&amp;VLOOKUP(RIGHT(VLOOKUP(N41,Tables!$A$2:$I$257,9,TRUE),1)&amp;RIGHT(VLOOKUP(N42,Tables!$A$2:$G$257,7,TRUE),1),Tables!$A$2:$B$257,2,TRUE),Tables!$A$2:$B$257,2,TRUE)</f>
        <v>F7</v>
      </c>
      <c r="K39" s="15" t="str">
        <f>VLOOKUP(VLOOKUP(LEFT(VLOOKUP(O39,Tables!$A$2:$J$257,10,TRUE),1)&amp;LEFT(VLOOKUP(O40,Tables!$A$2:$H$257,8,TRUE),1),Tables!$A$2:$B$257,2,TRUE)&amp;VLOOKUP(LEFT(VLOOKUP(O41,Tables!$A$2:$I$257,9,TRUE),1)&amp;LEFT(VLOOKUP(O42,Tables!$A$2:$G$257,7,TRUE),1),Tables!$A$2:$B$257,2,TRUE),Tables!$A$2:$B$257,2,TRUE)&amp;VLOOKUP(VLOOKUP(RIGHT(VLOOKUP(O39,Tables!$A$2:$J$257,10,TRUE),1)&amp;RIGHT(VLOOKUP(O40,Tables!$A$2:$H$257,8,TRUE),1),Tables!$A$2:$B$257,2,TRUE)&amp;VLOOKUP(RIGHT(VLOOKUP(O41,Tables!$A$2:$I$257,9,TRUE),1)&amp;RIGHT(VLOOKUP(O42,Tables!$A$2:$G$257,7,TRUE),1),Tables!$A$2:$B$257,2,TRUE),Tables!$A$2:$B$257,2,TRUE)</f>
        <v>27</v>
      </c>
      <c r="L39" s="15" t="str">
        <f>VLOOKUP(VLOOKUP(LEFT(VLOOKUP(P39,Tables!$A$2:$J$257,10,TRUE),1)&amp;LEFT(VLOOKUP(P40,Tables!$A$2:$H$257,8,TRUE),1),Tables!$A$2:$B$257,2,TRUE)&amp;VLOOKUP(LEFT(VLOOKUP(P41,Tables!$A$2:$I$257,9,TRUE),1)&amp;LEFT(VLOOKUP(P42,Tables!$A$2:$G$257,7,TRUE),1),Tables!$A$2:$B$257,2,TRUE),Tables!$A$2:$B$257,2,TRUE)&amp;VLOOKUP(VLOOKUP(RIGHT(VLOOKUP(P39,Tables!$A$2:$J$257,10,TRUE),1)&amp;RIGHT(VLOOKUP(P40,Tables!$A$2:$H$257,8,TRUE),1),Tables!$A$2:$B$257,2,TRUE)&amp;VLOOKUP(RIGHT(VLOOKUP(P41,Tables!$A$2:$I$257,9,TRUE),1)&amp;RIGHT(VLOOKUP(P42,Tables!$A$2:$G$257,7,TRUE),1),Tables!$A$2:$B$257,2,TRUE),Tables!$A$2:$B$257,2,TRUE)</f>
        <v>9B</v>
      </c>
      <c r="M39" s="16" t="str">
        <f>VLOOKUP(VLOOKUP(LEFT(VLOOKUP(Q39,Tables!$A$2:$J$257,10,TRUE),1)&amp;LEFT(VLOOKUP(Q40,Tables!$A$2:$H$257,8,TRUE),1),Tables!$A$2:$B$257,2,TRUE)&amp;VLOOKUP(LEFT(VLOOKUP(Q41,Tables!$A$2:$I$257,9,TRUE),1)&amp;LEFT(VLOOKUP(Q42,Tables!$A$2:$G$257,7,TRUE),1),Tables!$A$2:$B$257,2,TRUE),Tables!$A$2:$B$257,2,TRUE)&amp;VLOOKUP(VLOOKUP(RIGHT(VLOOKUP(Q39,Tables!$A$2:$J$257,10,TRUE),1)&amp;RIGHT(VLOOKUP(Q40,Tables!$A$2:$H$257,8,TRUE),1),Tables!$A$2:$B$257,2,TRUE)&amp;VLOOKUP(RIGHT(VLOOKUP(Q41,Tables!$A$2:$I$257,9,TRUE),1)&amp;RIGHT(VLOOKUP(Q42,Tables!$A$2:$G$257,7,TRUE),1),Tables!$A$2:$B$257,2,TRUE),Tables!$A$2:$B$257,2,TRUE)</f>
        <v>54</v>
      </c>
      <c r="N39" s="14" t="str">
        <f>VLOOKUP(LEFT(B43,1)&amp;LEFT(R39,1),Tables!$A$2:$B$257,2,TRUE)&amp;VLOOKUP(RIGHT(B43,1)&amp;RIGHT(R39,1),Tables!$A$2:$B$257,2,TRUE)</f>
        <v>14</v>
      </c>
      <c r="O39" s="15" t="str">
        <f>VLOOKUP(LEFT(C43,1)&amp;LEFT(S39,1),Tables!$A$2:$B$257,2,TRUE)&amp;VLOOKUP(RIGHT(C43,1)&amp;RIGHT(S39,1),Tables!$A$2:$B$257,2,TRUE)</f>
        <v>46</v>
      </c>
      <c r="P39" s="15" t="str">
        <f>VLOOKUP(LEFT(D43,1)&amp;LEFT(T39,1),Tables!$A$2:$B$257,2,TRUE)&amp;VLOOKUP(RIGHT(D43,1)&amp;RIGHT(T39,1),Tables!$A$2:$B$257,2,TRUE)</f>
        <v>27</v>
      </c>
      <c r="Q39" s="16" t="str">
        <f>VLOOKUP(LEFT(E43,1)&amp;LEFT(U39,1),Tables!$A$2:$B$257,2,TRUE)&amp;VLOOKUP(RIGHT(E43,1)&amp;RIGHT(U39,1),Tables!$A$2:$B$257,2,TRUE)</f>
        <v>34</v>
      </c>
      <c r="R39" s="14" t="str">
        <f>VLOOKUP(VLOOKUP(LEFT(VLOOKUP(U36,Tables!$A$2:$C$257,3,TRUE),1)&amp;LEFT(R35,1),Tables!$A$2:$B$257,2,TRUE)&amp;LEFT(V39,1),Tables!$A$2:$B$257,2,TRUE)&amp;VLOOKUP(VLOOKUP(RIGHT(VLOOKUP(U36,Tables!$A$2:$C$257,3,TRUE),1)&amp;RIGHT(R35,1),Tables!$A$2:$B$257,2,TRUE)&amp;RIGHT(V39,1),Tables!$A$2:$B$257,2,TRUE)</f>
        <v>4E</v>
      </c>
      <c r="S39" s="15" t="str">
        <f>VLOOKUP(LEFT(R39,1)&amp;LEFT(S35,1),Tables!$A$2:$B$257,2,TRUE)&amp;VLOOKUP(RIGHT(R39,1)&amp;RIGHT(S35,1),Tables!$A$2:$B$257,2,TRUE)</f>
        <v>5F</v>
      </c>
      <c r="T39" s="15" t="str">
        <f>VLOOKUP(LEFT(S39,1)&amp;LEFT(T35,1),Tables!$A$2:$B$257,2,TRUE)&amp;VLOOKUP(RIGHT(S39,1)&amp;RIGHT(T35,1),Tables!$A$2:$B$257,2,TRUE)</f>
        <v>84</v>
      </c>
      <c r="U39" s="16" t="str">
        <f>VLOOKUP(LEFT(T39,1)&amp;LEFT(U35,1),Tables!$A$2:$B$257,2,TRUE)&amp;VLOOKUP(RIGHT(T39,1)&amp;RIGHT(U35,1),Tables!$A$2:$B$257,2,TRUE)</f>
        <v>4E</v>
      </c>
      <c r="V39" s="20" t="s">
        <v>56</v>
      </c>
      <c r="W39" s="20"/>
      <c r="X39" s="20"/>
      <c r="Y39" s="20"/>
    </row>
    <row r="40" spans="1:25" ht="19.5" customHeight="1">
      <c r="A40" s="6"/>
      <c r="B40" s="11" t="str">
        <f>VLOOKUP(F40,Tables!$A$2:$D$257,4,TRUE)</f>
        <v>0E</v>
      </c>
      <c r="C40" s="12" t="str">
        <f>VLOOKUP(G40,Tables!$A$2:$D$257,4,TRUE)</f>
        <v>41</v>
      </c>
      <c r="D40" s="12" t="str">
        <f>VLOOKUP(H40,Tables!$A$2:$D$257,4,TRUE)</f>
        <v>64</v>
      </c>
      <c r="E40" s="13" t="str">
        <f>VLOOKUP(I40,Tables!$A$2:$D$257,4,TRUE)</f>
        <v>D2</v>
      </c>
      <c r="F40" s="12" t="str">
        <f>M40</f>
        <v>AB</v>
      </c>
      <c r="G40" s="12" t="str">
        <f>J40</f>
        <v>83</v>
      </c>
      <c r="H40" s="12" t="str">
        <f>K40</f>
        <v>43</v>
      </c>
      <c r="I40" s="12" t="str">
        <f>L40</f>
        <v>B5</v>
      </c>
      <c r="J40" s="11" t="str">
        <f>VLOOKUP(VLOOKUP(LEFT(VLOOKUP(N40,Tables!$A$2:$J$257,10,TRUE),1)&amp;LEFT(VLOOKUP(N41,Tables!$A$2:$H$257,8,TRUE),1),Tables!$A$2:$B$257,2,TRUE)&amp;VLOOKUP(LEFT(VLOOKUP(N42,Tables!$A$2:$I$257,9,TRUE),1)&amp;LEFT(VLOOKUP(N39,Tables!$A$2:$G$257,7,TRUE),1),Tables!$A$2:$B$257,2,TRUE),Tables!$A$2:$B$257,2,TRUE)&amp;VLOOKUP(VLOOKUP(RIGHT(VLOOKUP(N40,Tables!$A$2:$J$257,10,TRUE),1)&amp;RIGHT(VLOOKUP(N41,Tables!$A$2:$H$257,8,TRUE),1),Tables!$A$2:$B$257,2,TRUE)&amp;VLOOKUP(RIGHT(VLOOKUP(N42,Tables!$A$2:$I$257,9,TRUE),1)&amp;RIGHT(VLOOKUP(N39,Tables!$A$2:$G$257,7,TRUE),1),Tables!$A$2:$B$257,2,TRUE),Tables!$A$2:$B$257,2,TRUE)</f>
        <v>83</v>
      </c>
      <c r="K40" s="12" t="str">
        <f>VLOOKUP(VLOOKUP(LEFT(VLOOKUP(O40,Tables!$A$2:$J$257,10,TRUE),1)&amp;LEFT(VLOOKUP(O41,Tables!$A$2:$H$257,8,TRUE),1),Tables!$A$2:$B$257,2,TRUE)&amp;VLOOKUP(LEFT(VLOOKUP(O42,Tables!$A$2:$I$257,9,TRUE),1)&amp;LEFT(VLOOKUP(O39,Tables!$A$2:$G$257,7,TRUE),1),Tables!$A$2:$B$257,2,TRUE),Tables!$A$2:$B$257,2,TRUE)&amp;VLOOKUP(VLOOKUP(RIGHT(VLOOKUP(O40,Tables!$A$2:$J$257,10,TRUE),1)&amp;RIGHT(VLOOKUP(O41,Tables!$A$2:$H$257,8,TRUE),1),Tables!$A$2:$B$257,2,TRUE)&amp;VLOOKUP(RIGHT(VLOOKUP(O42,Tables!$A$2:$I$257,9,TRUE),1)&amp;RIGHT(VLOOKUP(O39,Tables!$A$2:$G$257,7,TRUE),1),Tables!$A$2:$B$257,2,TRUE),Tables!$A$2:$B$257,2,TRUE)</f>
        <v>43</v>
      </c>
      <c r="L40" s="12" t="str">
        <f>VLOOKUP(VLOOKUP(LEFT(VLOOKUP(P40,Tables!$A$2:$J$257,10,TRUE),1)&amp;LEFT(VLOOKUP(P41,Tables!$A$2:$H$257,8,TRUE),1),Tables!$A$2:$B$257,2,TRUE)&amp;VLOOKUP(LEFT(VLOOKUP(P42,Tables!$A$2:$I$257,9,TRUE),1)&amp;LEFT(VLOOKUP(P39,Tables!$A$2:$G$257,7,TRUE),1),Tables!$A$2:$B$257,2,TRUE),Tables!$A$2:$B$257,2,TRUE)&amp;VLOOKUP(VLOOKUP(RIGHT(VLOOKUP(P40,Tables!$A$2:$J$257,10,TRUE),1)&amp;RIGHT(VLOOKUP(P41,Tables!$A$2:$H$257,8,TRUE),1),Tables!$A$2:$B$257,2,TRUE)&amp;VLOOKUP(RIGHT(VLOOKUP(P42,Tables!$A$2:$I$257,9,TRUE),1)&amp;RIGHT(VLOOKUP(P39,Tables!$A$2:$G$257,7,TRUE),1),Tables!$A$2:$B$257,2,TRUE),Tables!$A$2:$B$257,2,TRUE)</f>
        <v>B5</v>
      </c>
      <c r="M40" s="13" t="str">
        <f>VLOOKUP(VLOOKUP(LEFT(VLOOKUP(Q40,Tables!$A$2:$J$257,10,TRUE),1)&amp;LEFT(VLOOKUP(Q41,Tables!$A$2:$H$257,8,TRUE),1),Tables!$A$2:$B$257,2,TRUE)&amp;VLOOKUP(LEFT(VLOOKUP(Q42,Tables!$A$2:$I$257,9,TRUE),1)&amp;LEFT(VLOOKUP(Q39,Tables!$A$2:$G$257,7,TRUE),1),Tables!$A$2:$B$257,2,TRUE),Tables!$A$2:$B$257,2,TRUE)&amp;VLOOKUP(VLOOKUP(RIGHT(VLOOKUP(Q40,Tables!$A$2:$J$257,10,TRUE),1)&amp;RIGHT(VLOOKUP(Q41,Tables!$A$2:$H$257,8,TRUE),1),Tables!$A$2:$B$257,2,TRUE)&amp;VLOOKUP(RIGHT(VLOOKUP(Q42,Tables!$A$2:$I$257,9,TRUE),1)&amp;RIGHT(VLOOKUP(Q39,Tables!$A$2:$G$257,7,TRUE),1),Tables!$A$2:$B$257,2,TRUE),Tables!$A$2:$B$257,2,TRUE)</f>
        <v>AB</v>
      </c>
      <c r="N40" s="11" t="str">
        <f>VLOOKUP(LEFT(B44,1)&amp;LEFT(R40,1),Tables!$A$2:$B$257,2,TRUE)&amp;VLOOKUP(RIGHT(B44,1)&amp;RIGHT(R40,1),Tables!$A$2:$B$257,2,TRUE)</f>
        <v>15</v>
      </c>
      <c r="O40" s="12" t="str">
        <f>VLOOKUP(LEFT(C44,1)&amp;LEFT(S40,1),Tables!$A$2:$B$257,2,TRUE)&amp;VLOOKUP(RIGHT(C44,1)&amp;RIGHT(S40,1),Tables!$A$2:$B$257,2,TRUE)</f>
        <v>16</v>
      </c>
      <c r="P40" s="12" t="str">
        <f>VLOOKUP(LEFT(D44,1)&amp;LEFT(T40,1),Tables!$A$2:$B$257,2,TRUE)&amp;VLOOKUP(RIGHT(D44,1)&amp;RIGHT(T40,1),Tables!$A$2:$B$257,2,TRUE)</f>
        <v>46</v>
      </c>
      <c r="Q40" s="13" t="str">
        <f>VLOOKUP(LEFT(E44,1)&amp;LEFT(U40,1),Tables!$A$2:$B$257,2,TRUE)&amp;VLOOKUP(RIGHT(E44,1)&amp;RIGHT(U40,1),Tables!$A$2:$B$257,2,TRUE)</f>
        <v>2A</v>
      </c>
      <c r="R40" s="11" t="str">
        <f>VLOOKUP(LEFT(VLOOKUP(U37,Tables!$A$2:$C$257,3,TRUE),1)&amp;LEFT(R36,1),Tables!$A$2:$B$257,2,TRUE)&amp;VLOOKUP(RIGHT(VLOOKUP(U37,Tables!$A$2:$C$257,3,TRUE),1)&amp;RIGHT(R36,1),Tables!$A$2:$B$257,2,TRUE)</f>
        <v>54</v>
      </c>
      <c r="S40" s="12" t="str">
        <f>VLOOKUP(LEFT(R40,1)&amp;LEFT(S36,1),Tables!$A$2:$B$257,2,TRUE)&amp;VLOOKUP(RIGHT(R40,1)&amp;RIGHT(S36,1),Tables!$A$2:$B$257,2,TRUE)</f>
        <v>5F</v>
      </c>
      <c r="T40" s="12" t="str">
        <f>VLOOKUP(LEFT(S40,1)&amp;LEFT(T36,1),Tables!$A$2:$B$257,2,TRUE)&amp;VLOOKUP(RIGHT(S40,1)&amp;RIGHT(T36,1),Tables!$A$2:$B$257,2,TRUE)</f>
        <v>A6</v>
      </c>
      <c r="U40" s="13" t="str">
        <f>VLOOKUP(LEFT(T40,1)&amp;LEFT(U36,1),Tables!$A$2:$B$257,2,TRUE)&amp;VLOOKUP(RIGHT(T40,1)&amp;RIGHT(U36,1),Tables!$A$2:$B$257,2,TRUE)</f>
        <v>A6</v>
      </c>
      <c r="V40" s="10"/>
      <c r="W40" s="10"/>
      <c r="X40" s="10"/>
      <c r="Y40" s="10"/>
    </row>
    <row r="41" spans="1:25" ht="19.5" customHeight="1">
      <c r="A41" s="6"/>
      <c r="B41" s="11" t="str">
        <f>VLOOKUP(F41,Tables!$A$2:$D$257,4,TRUE)</f>
        <v>2E</v>
      </c>
      <c r="C41" s="12" t="str">
        <f>VLOOKUP(G41,Tables!$A$2:$D$257,4,TRUE)</f>
        <v>B7</v>
      </c>
      <c r="D41" s="12" t="str">
        <f>VLOOKUP(H41,Tables!$A$2:$D$257,4,TRUE)</f>
        <v>72</v>
      </c>
      <c r="E41" s="13" t="str">
        <f>VLOOKUP(I41,Tables!$A$2:$D$257,4,TRUE)</f>
        <v>8B</v>
      </c>
      <c r="F41" s="12" t="str">
        <f>L41</f>
        <v>31</v>
      </c>
      <c r="G41" s="12" t="str">
        <f>M41</f>
        <v>A9</v>
      </c>
      <c r="H41" s="12" t="str">
        <f>J41</f>
        <v>40</v>
      </c>
      <c r="I41" s="12" t="str">
        <f>K41</f>
        <v>3D</v>
      </c>
      <c r="J41" s="11" t="str">
        <f>VLOOKUP(VLOOKUP(LEFT(VLOOKUP(N41,Tables!$A$2:$J$257,10,TRUE),1)&amp;LEFT(VLOOKUP(N42,Tables!$A$2:$H$257,8,TRUE),1),Tables!$A$2:$B$257,2,TRUE)&amp;VLOOKUP(LEFT(VLOOKUP(N39,Tables!$A$2:$I$257,9,TRUE),1)&amp;LEFT(VLOOKUP(N40,Tables!$A$2:$G$257,7,TRUE),1),Tables!$A$2:$B$257,2,TRUE),Tables!$A$2:$B$257,2,TRUE)&amp;VLOOKUP(VLOOKUP(RIGHT(VLOOKUP(N41,Tables!$A$2:$J$257,10,TRUE),1)&amp;RIGHT(VLOOKUP(N42,Tables!$A$2:$H$257,8,TRUE),1),Tables!$A$2:$B$257,2,TRUE)&amp;VLOOKUP(RIGHT(VLOOKUP(N39,Tables!$A$2:$I$257,9,TRUE),1)&amp;RIGHT(VLOOKUP(N40,Tables!$A$2:$G$257,7,TRUE),1),Tables!$A$2:$B$257,2,TRUE),Tables!$A$2:$B$257,2,TRUE)</f>
        <v>40</v>
      </c>
      <c r="K41" s="12" t="str">
        <f>VLOOKUP(VLOOKUP(LEFT(VLOOKUP(O41,Tables!$A$2:$J$257,10,TRUE),1)&amp;LEFT(VLOOKUP(O42,Tables!$A$2:$H$257,8,TRUE),1),Tables!$A$2:$B$257,2,TRUE)&amp;VLOOKUP(LEFT(VLOOKUP(O39,Tables!$A$2:$I$257,9,TRUE),1)&amp;LEFT(VLOOKUP(O40,Tables!$A$2:$G$257,7,TRUE),1),Tables!$A$2:$B$257,2,TRUE),Tables!$A$2:$B$257,2,TRUE)&amp;VLOOKUP(VLOOKUP(RIGHT(VLOOKUP(O41,Tables!$A$2:$J$257,10,TRUE),1)&amp;RIGHT(VLOOKUP(O42,Tables!$A$2:$H$257,8,TRUE),1),Tables!$A$2:$B$257,2,TRUE)&amp;VLOOKUP(RIGHT(VLOOKUP(O39,Tables!$A$2:$I$257,9,TRUE),1)&amp;RIGHT(VLOOKUP(O40,Tables!$A$2:$G$257,7,TRUE),1),Tables!$A$2:$B$257,2,TRUE),Tables!$A$2:$B$257,2,TRUE)</f>
        <v>3D</v>
      </c>
      <c r="L41" s="12" t="str">
        <f>VLOOKUP(VLOOKUP(LEFT(VLOOKUP(P41,Tables!$A$2:$J$257,10,TRUE),1)&amp;LEFT(VLOOKUP(P42,Tables!$A$2:$H$257,8,TRUE),1),Tables!$A$2:$B$257,2,TRUE)&amp;VLOOKUP(LEFT(VLOOKUP(P39,Tables!$A$2:$I$257,9,TRUE),1)&amp;LEFT(VLOOKUP(P40,Tables!$A$2:$G$257,7,TRUE),1),Tables!$A$2:$B$257,2,TRUE),Tables!$A$2:$B$257,2,TRUE)&amp;VLOOKUP(VLOOKUP(RIGHT(VLOOKUP(P41,Tables!$A$2:$J$257,10,TRUE),1)&amp;RIGHT(VLOOKUP(P42,Tables!$A$2:$H$257,8,TRUE),1),Tables!$A$2:$B$257,2,TRUE)&amp;VLOOKUP(RIGHT(VLOOKUP(P39,Tables!$A$2:$I$257,9,TRUE),1)&amp;RIGHT(VLOOKUP(P40,Tables!$A$2:$G$257,7,TRUE),1),Tables!$A$2:$B$257,2,TRUE),Tables!$A$2:$B$257,2,TRUE)</f>
        <v>31</v>
      </c>
      <c r="M41" s="13" t="str">
        <f>VLOOKUP(VLOOKUP(LEFT(VLOOKUP(Q41,Tables!$A$2:$J$257,10,TRUE),1)&amp;LEFT(VLOOKUP(Q42,Tables!$A$2:$H$257,8,TRUE),1),Tables!$A$2:$B$257,2,TRUE)&amp;VLOOKUP(LEFT(VLOOKUP(Q39,Tables!$A$2:$I$257,9,TRUE),1)&amp;LEFT(VLOOKUP(Q40,Tables!$A$2:$G$257,7,TRUE),1),Tables!$A$2:$B$257,2,TRUE),Tables!$A$2:$B$257,2,TRUE)&amp;VLOOKUP(VLOOKUP(RIGHT(VLOOKUP(Q41,Tables!$A$2:$J$257,10,TRUE),1)&amp;RIGHT(VLOOKUP(Q42,Tables!$A$2:$H$257,8,TRUE),1),Tables!$A$2:$B$257,2,TRUE)&amp;VLOOKUP(RIGHT(VLOOKUP(Q39,Tables!$A$2:$I$257,9,TRUE),1)&amp;RIGHT(VLOOKUP(Q40,Tables!$A$2:$G$257,7,TRUE),1),Tables!$A$2:$B$257,2,TRUE),Tables!$A$2:$B$257,2,TRUE)</f>
        <v>A9</v>
      </c>
      <c r="N41" s="11" t="str">
        <f>VLOOKUP(LEFT(B45,1)&amp;LEFT(R41,1),Tables!$A$2:$B$257,2,TRUE)&amp;VLOOKUP(RIGHT(B45,1)&amp;RIGHT(R41,1),Tables!$A$2:$B$257,2,TRUE)</f>
        <v>B5</v>
      </c>
      <c r="O41" s="12" t="str">
        <f>VLOOKUP(LEFT(C45,1)&amp;LEFT(S41,1),Tables!$A$2:$B$257,2,TRUE)&amp;VLOOKUP(RIGHT(C45,1)&amp;RIGHT(S41,1),Tables!$A$2:$B$257,2,TRUE)</f>
        <v>15</v>
      </c>
      <c r="P41" s="12" t="str">
        <f>VLOOKUP(LEFT(D45,1)&amp;LEFT(T41,1),Tables!$A$2:$B$257,2,TRUE)&amp;VLOOKUP(RIGHT(D45,1)&amp;RIGHT(T41,1),Tables!$A$2:$B$257,2,TRUE)</f>
        <v>56</v>
      </c>
      <c r="Q41" s="13" t="str">
        <f>VLOOKUP(LEFT(E45,1)&amp;LEFT(U41,1),Tables!$A$2:$B$257,2,TRUE)&amp;VLOOKUP(RIGHT(E45,1)&amp;RIGHT(U41,1),Tables!$A$2:$B$257,2,TRUE)</f>
        <v>D8</v>
      </c>
      <c r="R41" s="11" t="str">
        <f>VLOOKUP(LEFT(VLOOKUP(U38,Tables!$A$2:$C$257,3,TRUE),1)&amp;LEFT(R37,1),Tables!$A$2:$B$257,2,TRUE)&amp;VLOOKUP(RIGHT(VLOOKUP(U38,Tables!$A$2:$C$257,3,TRUE),1)&amp;RIGHT(R37,1),Tables!$A$2:$B$257,2,TRUE)</f>
        <v>F7</v>
      </c>
      <c r="S41" s="12" t="str">
        <f>VLOOKUP(LEFT(R41,1)&amp;LEFT(S37,1),Tables!$A$2:$B$257,2,TRUE)&amp;VLOOKUP(RIGHT(R41,1)&amp;RIGHT(S37,1),Tables!$A$2:$B$257,2,TRUE)</f>
        <v>C9</v>
      </c>
      <c r="T41" s="12" t="str">
        <f>VLOOKUP(LEFT(S41,1)&amp;LEFT(T37,1),Tables!$A$2:$B$257,2,TRUE)&amp;VLOOKUP(RIGHT(S41,1)&amp;RIGHT(T37,1),Tables!$A$2:$B$257,2,TRUE)</f>
        <v>4F</v>
      </c>
      <c r="U41" s="13" t="str">
        <f>VLOOKUP(LEFT(T41,1)&amp;LEFT(U37,1),Tables!$A$2:$B$257,2,TRUE)&amp;VLOOKUP(RIGHT(T41,1)&amp;RIGHT(U37,1),Tables!$A$2:$B$257,2,TRUE)</f>
        <v>DC</v>
      </c>
      <c r="V41" s="10"/>
      <c r="W41" s="10"/>
      <c r="X41" s="10"/>
      <c r="Y41" s="10"/>
    </row>
    <row r="42" spans="1:25" ht="19.5" customHeight="1">
      <c r="A42" s="3"/>
      <c r="B42" s="17" t="str">
        <f>VLOOKUP(F42,Tables!$A$2:$D$257,4,TRUE)</f>
        <v>17</v>
      </c>
      <c r="C42" s="18" t="str">
        <f>VLOOKUP(G42,Tables!$A$2:$D$257,4,TRUE)</f>
        <v>7D</v>
      </c>
      <c r="D42" s="18" t="str">
        <f>VLOOKUP(H42,Tables!$A$2:$D$257,4,TRUE)</f>
        <v>A9</v>
      </c>
      <c r="E42" s="19" t="str">
        <f>VLOOKUP(I42,Tables!$A$2:$D$257,4,TRUE)</f>
        <v>25</v>
      </c>
      <c r="F42" s="18" t="str">
        <f>K42</f>
        <v>F0</v>
      </c>
      <c r="G42" s="18" t="str">
        <f>L42</f>
        <v>FF</v>
      </c>
      <c r="H42" s="18" t="str">
        <f>M42</f>
        <v>D3</v>
      </c>
      <c r="I42" s="18" t="str">
        <f>J42</f>
        <v>3F</v>
      </c>
      <c r="J42" s="17" t="str">
        <f>VLOOKUP(VLOOKUP(LEFT(VLOOKUP(N42,Tables!$A$2:$J$257,10,TRUE),1)&amp;LEFT(VLOOKUP(N39,Tables!$A$2:$H$257,8,TRUE),1),Tables!$A$2:$B$257,2,TRUE)&amp;VLOOKUP(LEFT(VLOOKUP(N40,Tables!$A$2:$I$257,9,TRUE),1)&amp;LEFT(VLOOKUP(N41,Tables!$A$2:$G$257,7,TRUE),1),Tables!$A$2:$B$257,2,TRUE),Tables!$A$2:$B$257,2,TRUE)&amp;VLOOKUP(VLOOKUP(RIGHT(VLOOKUP(N42,Tables!$A$2:$J$257,10,TRUE),1)&amp;RIGHT(VLOOKUP(N39,Tables!$A$2:$H$257,8,TRUE),1),Tables!$A$2:$B$257,2,TRUE)&amp;VLOOKUP(RIGHT(VLOOKUP(N40,Tables!$A$2:$I$257,9,TRUE),1)&amp;RIGHT(VLOOKUP(N41,Tables!$A$2:$G$257,7,TRUE),1),Tables!$A$2:$B$257,2,TRUE),Tables!$A$2:$B$257,2,TRUE)</f>
        <v>3F</v>
      </c>
      <c r="K42" s="18" t="str">
        <f>VLOOKUP(VLOOKUP(LEFT(VLOOKUP(O42,Tables!$A$2:$J$257,10,TRUE),1)&amp;LEFT(VLOOKUP(O39,Tables!$A$2:$H$257,8,TRUE),1),Tables!$A$2:$B$257,2,TRUE)&amp;VLOOKUP(LEFT(VLOOKUP(O40,Tables!$A$2:$I$257,9,TRUE),1)&amp;LEFT(VLOOKUP(O41,Tables!$A$2:$G$257,7,TRUE),1),Tables!$A$2:$B$257,2,TRUE),Tables!$A$2:$B$257,2,TRUE)&amp;VLOOKUP(VLOOKUP(RIGHT(VLOOKUP(O42,Tables!$A$2:$J$257,10,TRUE),1)&amp;RIGHT(VLOOKUP(O39,Tables!$A$2:$H$257,8,TRUE),1),Tables!$A$2:$B$257,2,TRUE)&amp;VLOOKUP(RIGHT(VLOOKUP(O40,Tables!$A$2:$I$257,9,TRUE),1)&amp;RIGHT(VLOOKUP(O41,Tables!$A$2:$G$257,7,TRUE),1),Tables!$A$2:$B$257,2,TRUE),Tables!$A$2:$B$257,2,TRUE)</f>
        <v>F0</v>
      </c>
      <c r="L42" s="18" t="str">
        <f>VLOOKUP(VLOOKUP(LEFT(VLOOKUP(P42,Tables!$A$2:$J$257,10,TRUE),1)&amp;LEFT(VLOOKUP(P39,Tables!$A$2:$H$257,8,TRUE),1),Tables!$A$2:$B$257,2,TRUE)&amp;VLOOKUP(LEFT(VLOOKUP(P40,Tables!$A$2:$I$257,9,TRUE),1)&amp;LEFT(VLOOKUP(P41,Tables!$A$2:$G$257,7,TRUE),1),Tables!$A$2:$B$257,2,TRUE),Tables!$A$2:$B$257,2,TRUE)&amp;VLOOKUP(VLOOKUP(RIGHT(VLOOKUP(P42,Tables!$A$2:$J$257,10,TRUE),1)&amp;RIGHT(VLOOKUP(P39,Tables!$A$2:$H$257,8,TRUE),1),Tables!$A$2:$B$257,2,TRUE)&amp;VLOOKUP(RIGHT(VLOOKUP(P40,Tables!$A$2:$I$257,9,TRUE),1)&amp;RIGHT(VLOOKUP(P41,Tables!$A$2:$G$257,7,TRUE),1),Tables!$A$2:$B$257,2,TRUE),Tables!$A$2:$B$257,2,TRUE)</f>
        <v>FF</v>
      </c>
      <c r="M42" s="19" t="str">
        <f>VLOOKUP(VLOOKUP(LEFT(VLOOKUP(Q42,Tables!$A$2:$J$257,10,TRUE),1)&amp;LEFT(VLOOKUP(Q39,Tables!$A$2:$H$257,8,TRUE),1),Tables!$A$2:$B$257,2,TRUE)&amp;VLOOKUP(LEFT(VLOOKUP(Q40,Tables!$A$2:$I$257,9,TRUE),1)&amp;LEFT(VLOOKUP(Q41,Tables!$A$2:$G$257,7,TRUE),1),Tables!$A$2:$B$257,2,TRUE),Tables!$A$2:$B$257,2,TRUE)&amp;VLOOKUP(VLOOKUP(RIGHT(VLOOKUP(Q42,Tables!$A$2:$J$257,10,TRUE),1)&amp;RIGHT(VLOOKUP(Q39,Tables!$A$2:$H$257,8,TRUE),1),Tables!$A$2:$B$257,2,TRUE)&amp;VLOOKUP(RIGHT(VLOOKUP(Q40,Tables!$A$2:$I$257,9,TRUE),1)&amp;RIGHT(VLOOKUP(Q41,Tables!$A$2:$G$257,7,TRUE),1),Tables!$A$2:$B$257,2,TRUE),Tables!$A$2:$B$257,2,TRUE)</f>
        <v>D3</v>
      </c>
      <c r="N42" s="17" t="str">
        <f>VLOOKUP(LEFT(B46,1)&amp;LEFT(R42,1),Tables!$A$2:$B$257,2,TRUE)&amp;VLOOKUP(RIGHT(B46,1)&amp;RIGHT(R42,1),Tables!$A$2:$B$257,2,TRUE)</f>
        <v>BF</v>
      </c>
      <c r="O42" s="18" t="str">
        <f>VLOOKUP(LEFT(C46,1)&amp;LEFT(S42,1),Tables!$A$2:$B$257,2,TRUE)&amp;VLOOKUP(RIGHT(C46,1)&amp;RIGHT(S42,1),Tables!$A$2:$B$257,2,TRUE)</f>
        <v>EC</v>
      </c>
      <c r="P42" s="18" t="str">
        <f>VLOOKUP(LEFT(D46,1)&amp;LEFT(T42,1),Tables!$A$2:$B$257,2,TRUE)&amp;VLOOKUP(RIGHT(D46,1)&amp;RIGHT(T42,1),Tables!$A$2:$B$257,2,TRUE)</f>
        <v>D7</v>
      </c>
      <c r="Q42" s="19" t="str">
        <f>VLOOKUP(LEFT(E46,1)&amp;LEFT(U42,1),Tables!$A$2:$B$257,2,TRUE)&amp;VLOOKUP(RIGHT(E46,1)&amp;RIGHT(U42,1),Tables!$A$2:$B$257,2,TRUE)</f>
        <v>43</v>
      </c>
      <c r="R42" s="17" t="str">
        <f>VLOOKUP(LEFT(VLOOKUP(U35,Tables!$A$2:$C$257,3,TRUE),1)&amp;LEFT(R38,1),Tables!$A$2:$B$257,2,TRUE)&amp;VLOOKUP(RIGHT(VLOOKUP(U35,Tables!$A$2:$C$257,3,TRUE),1)&amp;RIGHT(R38,1),Tables!$A$2:$B$257,2,TRUE)</f>
        <v>0E</v>
      </c>
      <c r="S42" s="18" t="str">
        <f>VLOOKUP(LEFT(R42,1)&amp;LEFT(S38,1),Tables!$A$2:$B$257,2,TRUE)&amp;VLOOKUP(RIGHT(R42,1)&amp;RIGHT(S38,1),Tables!$A$2:$B$257,2,TRUE)</f>
        <v>F3</v>
      </c>
      <c r="T42" s="18" t="str">
        <f>VLOOKUP(LEFT(S42,1)&amp;LEFT(T38,1),Tables!$A$2:$B$257,2,TRUE)&amp;VLOOKUP(RIGHT(S42,1)&amp;RIGHT(T38,1),Tables!$A$2:$B$257,2,TRUE)</f>
        <v>B2</v>
      </c>
      <c r="U42" s="19" t="str">
        <f>VLOOKUP(LEFT(T42,1)&amp;LEFT(U38,1),Tables!$A$2:$B$257,2,TRUE)&amp;VLOOKUP(RIGHT(T42,1)&amp;RIGHT(U38,1),Tables!$A$2:$B$257,2,TRUE)</f>
        <v>4F</v>
      </c>
      <c r="V42" s="21"/>
      <c r="W42" s="21"/>
      <c r="X42" s="21"/>
      <c r="Y42" s="21"/>
    </row>
    <row r="43" spans="1:25" ht="19.5" customHeight="1">
      <c r="A43" s="4" t="s">
        <v>12</v>
      </c>
      <c r="B43" s="14" t="str">
        <f>VLOOKUP(F43,Tables!$A$2:$D$257,4,TRUE)</f>
        <v>5A</v>
      </c>
      <c r="C43" s="15" t="str">
        <f>VLOOKUP(G43,Tables!$A$2:$D$257,4,TRUE)</f>
        <v>19</v>
      </c>
      <c r="D43" s="15" t="str">
        <f>VLOOKUP(H43,Tables!$A$2:$D$257,4,TRUE)</f>
        <v>A3</v>
      </c>
      <c r="E43" s="16" t="str">
        <f>VLOOKUP(I43,Tables!$A$2:$D$257,4,TRUE)</f>
        <v>7A</v>
      </c>
      <c r="F43" s="15" t="str">
        <f>J43</f>
        <v>BE</v>
      </c>
      <c r="G43" s="15" t="str">
        <f>K43</f>
        <v>D4</v>
      </c>
      <c r="H43" s="15" t="str">
        <f>L43</f>
        <v>0A</v>
      </c>
      <c r="I43" s="15" t="str">
        <f>M43</f>
        <v>DA</v>
      </c>
      <c r="J43" s="14" t="str">
        <f>VLOOKUP(VLOOKUP(LEFT(VLOOKUP(N43,Tables!$A$2:$J$257,10,TRUE),1)&amp;LEFT(VLOOKUP(N44,Tables!$A$2:$H$257,8,TRUE),1),Tables!$A$2:$B$257,2,TRUE)&amp;VLOOKUP(LEFT(VLOOKUP(N45,Tables!$A$2:$I$257,9,TRUE),1)&amp;LEFT(VLOOKUP(N46,Tables!$A$2:$G$257,7,TRUE),1),Tables!$A$2:$B$257,2,TRUE),Tables!$A$2:$B$257,2,TRUE)&amp;VLOOKUP(VLOOKUP(RIGHT(VLOOKUP(N43,Tables!$A$2:$J$257,10,TRUE),1)&amp;RIGHT(VLOOKUP(N44,Tables!$A$2:$H$257,8,TRUE),1),Tables!$A$2:$B$257,2,TRUE)&amp;VLOOKUP(RIGHT(VLOOKUP(N45,Tables!$A$2:$I$257,9,TRUE),1)&amp;RIGHT(VLOOKUP(N46,Tables!$A$2:$G$257,7,TRUE),1),Tables!$A$2:$B$257,2,TRUE),Tables!$A$2:$B$257,2,TRUE)</f>
        <v>BE</v>
      </c>
      <c r="K43" s="15" t="str">
        <f>VLOOKUP(VLOOKUP(LEFT(VLOOKUP(O43,Tables!$A$2:$J$257,10,TRUE),1)&amp;LEFT(VLOOKUP(O44,Tables!$A$2:$H$257,8,TRUE),1),Tables!$A$2:$B$257,2,TRUE)&amp;VLOOKUP(LEFT(VLOOKUP(O45,Tables!$A$2:$I$257,9,TRUE),1)&amp;LEFT(VLOOKUP(O46,Tables!$A$2:$G$257,7,TRUE),1),Tables!$A$2:$B$257,2,TRUE),Tables!$A$2:$B$257,2,TRUE)&amp;VLOOKUP(VLOOKUP(RIGHT(VLOOKUP(O43,Tables!$A$2:$J$257,10,TRUE),1)&amp;RIGHT(VLOOKUP(O44,Tables!$A$2:$H$257,8,TRUE),1),Tables!$A$2:$B$257,2,TRUE)&amp;VLOOKUP(RIGHT(VLOOKUP(O45,Tables!$A$2:$I$257,9,TRUE),1)&amp;RIGHT(VLOOKUP(O46,Tables!$A$2:$G$257,7,TRUE),1),Tables!$A$2:$B$257,2,TRUE),Tables!$A$2:$B$257,2,TRUE)</f>
        <v>D4</v>
      </c>
      <c r="L43" s="15" t="str">
        <f>VLOOKUP(VLOOKUP(LEFT(VLOOKUP(P43,Tables!$A$2:$J$257,10,TRUE),1)&amp;LEFT(VLOOKUP(P44,Tables!$A$2:$H$257,8,TRUE),1),Tables!$A$2:$B$257,2,TRUE)&amp;VLOOKUP(LEFT(VLOOKUP(P45,Tables!$A$2:$I$257,9,TRUE),1)&amp;LEFT(VLOOKUP(P46,Tables!$A$2:$G$257,7,TRUE),1),Tables!$A$2:$B$257,2,TRUE),Tables!$A$2:$B$257,2,TRUE)&amp;VLOOKUP(VLOOKUP(RIGHT(VLOOKUP(P43,Tables!$A$2:$J$257,10,TRUE),1)&amp;RIGHT(VLOOKUP(P44,Tables!$A$2:$H$257,8,TRUE),1),Tables!$A$2:$B$257,2,TRUE)&amp;VLOOKUP(RIGHT(VLOOKUP(P45,Tables!$A$2:$I$257,9,TRUE),1)&amp;RIGHT(VLOOKUP(P46,Tables!$A$2:$G$257,7,TRUE),1),Tables!$A$2:$B$257,2,TRUE),Tables!$A$2:$B$257,2,TRUE)</f>
        <v>0A</v>
      </c>
      <c r="M43" s="16" t="str">
        <f>VLOOKUP(VLOOKUP(LEFT(VLOOKUP(Q43,Tables!$A$2:$J$257,10,TRUE),1)&amp;LEFT(VLOOKUP(Q44,Tables!$A$2:$H$257,8,TRUE),1),Tables!$A$2:$B$257,2,TRUE)&amp;VLOOKUP(LEFT(VLOOKUP(Q45,Tables!$A$2:$I$257,9,TRUE),1)&amp;LEFT(VLOOKUP(Q46,Tables!$A$2:$G$257,7,TRUE),1),Tables!$A$2:$B$257,2,TRUE),Tables!$A$2:$B$257,2,TRUE)&amp;VLOOKUP(VLOOKUP(RIGHT(VLOOKUP(Q43,Tables!$A$2:$J$257,10,TRUE),1)&amp;RIGHT(VLOOKUP(Q44,Tables!$A$2:$H$257,8,TRUE),1),Tables!$A$2:$B$257,2,TRUE)&amp;VLOOKUP(RIGHT(VLOOKUP(Q45,Tables!$A$2:$I$257,9,TRUE),1)&amp;RIGHT(VLOOKUP(Q46,Tables!$A$2:$G$257,7,TRUE),1),Tables!$A$2:$B$257,2,TRUE),Tables!$A$2:$B$257,2,TRUE)</f>
        <v>DA</v>
      </c>
      <c r="N43" s="14" t="str">
        <f>VLOOKUP(LEFT(B47,1)&amp;LEFT(R43,1),Tables!$A$2:$B$257,2,TRUE)&amp;VLOOKUP(RIGHT(B47,1)&amp;RIGHT(R43,1),Tables!$A$2:$B$257,2,TRUE)</f>
        <v>00</v>
      </c>
      <c r="O43" s="15" t="str">
        <f>VLOOKUP(LEFT(C47,1)&amp;LEFT(S43,1),Tables!$A$2:$B$257,2,TRUE)&amp;VLOOKUP(RIGHT(C47,1)&amp;RIGHT(S43,1),Tables!$A$2:$B$257,2,TRUE)</f>
        <v>B1</v>
      </c>
      <c r="P43" s="15" t="str">
        <f>VLOOKUP(LEFT(D47,1)&amp;LEFT(T43,1),Tables!$A$2:$B$257,2,TRUE)&amp;VLOOKUP(RIGHT(D47,1)&amp;RIGHT(T43,1),Tables!$A$2:$B$257,2,TRUE)</f>
        <v>54</v>
      </c>
      <c r="Q43" s="16" t="str">
        <f>VLOOKUP(LEFT(E47,1)&amp;LEFT(U43,1),Tables!$A$2:$B$257,2,TRUE)&amp;VLOOKUP(RIGHT(E47,1)&amp;RIGHT(U43,1),Tables!$A$2:$B$257,2,TRUE)</f>
        <v>FA</v>
      </c>
      <c r="R43" s="14" t="str">
        <f>VLOOKUP(VLOOKUP(LEFT(VLOOKUP(U40,Tables!$A$2:$C$257,3,TRUE),1)&amp;LEFT(R39,1),Tables!$A$2:$B$257,2,TRUE)&amp;LEFT(V43,1),Tables!$A$2:$B$257,2,TRUE)&amp;VLOOKUP(VLOOKUP(RIGHT(VLOOKUP(U40,Tables!$A$2:$C$257,3,TRUE),1)&amp;RIGHT(R39,1),Tables!$A$2:$B$257,2,TRUE)&amp;RIGHT(V43,1),Tables!$A$2:$B$257,2,TRUE)</f>
        <v>EA</v>
      </c>
      <c r="S43" s="15" t="str">
        <f>VLOOKUP(LEFT(R43,1)&amp;LEFT(S39,1),Tables!$A$2:$B$257,2,TRUE)&amp;VLOOKUP(RIGHT(R43,1)&amp;RIGHT(S39,1),Tables!$A$2:$B$257,2,TRUE)</f>
        <v>B5</v>
      </c>
      <c r="T43" s="15" t="str">
        <f>VLOOKUP(LEFT(S43,1)&amp;LEFT(T39,1),Tables!$A$2:$B$257,2,TRUE)&amp;VLOOKUP(RIGHT(S43,1)&amp;RIGHT(T39,1),Tables!$A$2:$B$257,2,TRUE)</f>
        <v>31</v>
      </c>
      <c r="U43" s="16" t="str">
        <f>VLOOKUP(LEFT(T43,1)&amp;LEFT(U39,1),Tables!$A$2:$B$257,2,TRUE)&amp;VLOOKUP(RIGHT(T43,1)&amp;RIGHT(U39,1),Tables!$A$2:$B$257,2,TRUE)</f>
        <v>7F</v>
      </c>
      <c r="V43" s="9" t="s">
        <v>57</v>
      </c>
      <c r="W43" s="9"/>
      <c r="X43" s="9"/>
      <c r="Y43" s="9"/>
    </row>
    <row r="44" spans="2:25" ht="19.5" customHeight="1">
      <c r="B44" s="11" t="str">
        <f>VLOOKUP(F44,Tables!$A$2:$D$257,4,TRUE)</f>
        <v>41</v>
      </c>
      <c r="C44" s="12" t="str">
        <f>VLOOKUP(G44,Tables!$A$2:$D$257,4,TRUE)</f>
        <v>49</v>
      </c>
      <c r="D44" s="12" t="str">
        <f>VLOOKUP(H44,Tables!$A$2:$D$257,4,TRUE)</f>
        <v>E0</v>
      </c>
      <c r="E44" s="13" t="str">
        <f>VLOOKUP(I44,Tables!$A$2:$D$257,4,TRUE)</f>
        <v>8C</v>
      </c>
      <c r="F44" s="12" t="str">
        <f>M44</f>
        <v>83</v>
      </c>
      <c r="G44" s="12" t="str">
        <f>J44</f>
        <v>3B</v>
      </c>
      <c r="H44" s="12" t="str">
        <f>K44</f>
        <v>E1</v>
      </c>
      <c r="I44" s="12" t="str">
        <f>L44</f>
        <v>64</v>
      </c>
      <c r="J44" s="11" t="str">
        <f>VLOOKUP(VLOOKUP(LEFT(VLOOKUP(N44,Tables!$A$2:$J$257,10,TRUE),1)&amp;LEFT(VLOOKUP(N45,Tables!$A$2:$H$257,8,TRUE),1),Tables!$A$2:$B$257,2,TRUE)&amp;VLOOKUP(LEFT(VLOOKUP(N46,Tables!$A$2:$I$257,9,TRUE),1)&amp;LEFT(VLOOKUP(N43,Tables!$A$2:$G$257,7,TRUE),1),Tables!$A$2:$B$257,2,TRUE),Tables!$A$2:$B$257,2,TRUE)&amp;VLOOKUP(VLOOKUP(RIGHT(VLOOKUP(N44,Tables!$A$2:$J$257,10,TRUE),1)&amp;RIGHT(VLOOKUP(N45,Tables!$A$2:$H$257,8,TRUE),1),Tables!$A$2:$B$257,2,TRUE)&amp;VLOOKUP(RIGHT(VLOOKUP(N46,Tables!$A$2:$I$257,9,TRUE),1)&amp;RIGHT(VLOOKUP(N43,Tables!$A$2:$G$257,7,TRUE),1),Tables!$A$2:$B$257,2,TRUE),Tables!$A$2:$B$257,2,TRUE)</f>
        <v>3B</v>
      </c>
      <c r="K44" s="12" t="str">
        <f>VLOOKUP(VLOOKUP(LEFT(VLOOKUP(O44,Tables!$A$2:$J$257,10,TRUE),1)&amp;LEFT(VLOOKUP(O45,Tables!$A$2:$H$257,8,TRUE),1),Tables!$A$2:$B$257,2,TRUE)&amp;VLOOKUP(LEFT(VLOOKUP(O46,Tables!$A$2:$I$257,9,TRUE),1)&amp;LEFT(VLOOKUP(O43,Tables!$A$2:$G$257,7,TRUE),1),Tables!$A$2:$B$257,2,TRUE),Tables!$A$2:$B$257,2,TRUE)&amp;VLOOKUP(VLOOKUP(RIGHT(VLOOKUP(O44,Tables!$A$2:$J$257,10,TRUE),1)&amp;RIGHT(VLOOKUP(O45,Tables!$A$2:$H$257,8,TRUE),1),Tables!$A$2:$B$257,2,TRUE)&amp;VLOOKUP(RIGHT(VLOOKUP(O46,Tables!$A$2:$I$257,9,TRUE),1)&amp;RIGHT(VLOOKUP(O43,Tables!$A$2:$G$257,7,TRUE),1),Tables!$A$2:$B$257,2,TRUE),Tables!$A$2:$B$257,2,TRUE)</f>
        <v>E1</v>
      </c>
      <c r="L44" s="12" t="str">
        <f>VLOOKUP(VLOOKUP(LEFT(VLOOKUP(P44,Tables!$A$2:$J$257,10,TRUE),1)&amp;LEFT(VLOOKUP(P45,Tables!$A$2:$H$257,8,TRUE),1),Tables!$A$2:$B$257,2,TRUE)&amp;VLOOKUP(LEFT(VLOOKUP(P46,Tables!$A$2:$I$257,9,TRUE),1)&amp;LEFT(VLOOKUP(P43,Tables!$A$2:$G$257,7,TRUE),1),Tables!$A$2:$B$257,2,TRUE),Tables!$A$2:$B$257,2,TRUE)&amp;VLOOKUP(VLOOKUP(RIGHT(VLOOKUP(P44,Tables!$A$2:$J$257,10,TRUE),1)&amp;RIGHT(VLOOKUP(P45,Tables!$A$2:$H$257,8,TRUE),1),Tables!$A$2:$B$257,2,TRUE)&amp;VLOOKUP(RIGHT(VLOOKUP(P46,Tables!$A$2:$I$257,9,TRUE),1)&amp;RIGHT(VLOOKUP(P43,Tables!$A$2:$G$257,7,TRUE),1),Tables!$A$2:$B$257,2,TRUE),Tables!$A$2:$B$257,2,TRUE)</f>
        <v>64</v>
      </c>
      <c r="M44" s="13" t="str">
        <f>VLOOKUP(VLOOKUP(LEFT(VLOOKUP(Q44,Tables!$A$2:$J$257,10,TRUE),1)&amp;LEFT(VLOOKUP(Q45,Tables!$A$2:$H$257,8,TRUE),1),Tables!$A$2:$B$257,2,TRUE)&amp;VLOOKUP(LEFT(VLOOKUP(Q46,Tables!$A$2:$I$257,9,TRUE),1)&amp;LEFT(VLOOKUP(Q43,Tables!$A$2:$G$257,7,TRUE),1),Tables!$A$2:$B$257,2,TRUE),Tables!$A$2:$B$257,2,TRUE)&amp;VLOOKUP(VLOOKUP(RIGHT(VLOOKUP(Q44,Tables!$A$2:$J$257,10,TRUE),1)&amp;RIGHT(VLOOKUP(Q45,Tables!$A$2:$H$257,8,TRUE),1),Tables!$A$2:$B$257,2,TRUE)&amp;VLOOKUP(RIGHT(VLOOKUP(Q46,Tables!$A$2:$I$257,9,TRUE),1)&amp;RIGHT(VLOOKUP(Q43,Tables!$A$2:$G$257,7,TRUE),1),Tables!$A$2:$B$257,2,TRUE),Tables!$A$2:$B$257,2,TRUE)</f>
        <v>83</v>
      </c>
      <c r="N44" s="11" t="str">
        <f>VLOOKUP(LEFT(B48,1)&amp;LEFT(R44,1),Tables!$A$2:$B$257,2,TRUE)&amp;VLOOKUP(RIGHT(B48,1)&amp;RIGHT(R44,1),Tables!$A$2:$B$257,2,TRUE)</f>
        <v>51</v>
      </c>
      <c r="O44" s="12" t="str">
        <f>VLOOKUP(LEFT(C48,1)&amp;LEFT(S44,1),Tables!$A$2:$B$257,2,TRUE)&amp;VLOOKUP(RIGHT(C48,1)&amp;RIGHT(S44,1),Tables!$A$2:$B$257,2,TRUE)</f>
        <v>C8</v>
      </c>
      <c r="P44" s="12" t="str">
        <f>VLOOKUP(LEFT(D48,1)&amp;LEFT(T44,1),Tables!$A$2:$B$257,2,TRUE)&amp;VLOOKUP(RIGHT(D48,1)&amp;RIGHT(T44,1),Tables!$A$2:$B$257,2,TRUE)</f>
        <v>76</v>
      </c>
      <c r="Q44" s="13" t="str">
        <f>VLOOKUP(LEFT(E48,1)&amp;LEFT(U44,1),Tables!$A$2:$B$257,2,TRUE)&amp;VLOOKUP(RIGHT(E48,1)&amp;RIGHT(U44,1),Tables!$A$2:$B$257,2,TRUE)</f>
        <v>1B</v>
      </c>
      <c r="R44" s="11" t="str">
        <f>VLOOKUP(LEFT(VLOOKUP(U41,Tables!$A$2:$C$257,3,TRUE),1)&amp;LEFT(R40,1),Tables!$A$2:$B$257,2,TRUE)&amp;VLOOKUP(RIGHT(VLOOKUP(U41,Tables!$A$2:$C$257,3,TRUE),1)&amp;RIGHT(R40,1),Tables!$A$2:$B$257,2,TRUE)</f>
        <v>D2</v>
      </c>
      <c r="S44" s="12" t="str">
        <f>VLOOKUP(LEFT(R44,1)&amp;LEFT(S40,1),Tables!$A$2:$B$257,2,TRUE)&amp;VLOOKUP(RIGHT(R44,1)&amp;RIGHT(S40,1),Tables!$A$2:$B$257,2,TRUE)</f>
        <v>8D</v>
      </c>
      <c r="T44" s="12" t="str">
        <f>VLOOKUP(LEFT(S44,1)&amp;LEFT(T40,1),Tables!$A$2:$B$257,2,TRUE)&amp;VLOOKUP(RIGHT(S44,1)&amp;RIGHT(T40,1),Tables!$A$2:$B$257,2,TRUE)</f>
        <v>2B</v>
      </c>
      <c r="U44" s="13" t="str">
        <f>VLOOKUP(LEFT(T44,1)&amp;LEFT(U40,1),Tables!$A$2:$B$257,2,TRUE)&amp;VLOOKUP(RIGHT(T44,1)&amp;RIGHT(U40,1),Tables!$A$2:$B$257,2,TRUE)</f>
        <v>8D</v>
      </c>
      <c r="V44" s="9"/>
      <c r="W44" s="9"/>
      <c r="X44" s="9"/>
      <c r="Y44" s="9"/>
    </row>
    <row r="45" spans="2:25" ht="19.5" customHeight="1">
      <c r="B45" s="11" t="str">
        <f>VLOOKUP(F45,Tables!$A$2:$D$257,4,TRUE)</f>
        <v>42</v>
      </c>
      <c r="C45" s="12" t="str">
        <f>VLOOKUP(G45,Tables!$A$2:$D$257,4,TRUE)</f>
        <v>DC</v>
      </c>
      <c r="D45" s="12" t="str">
        <f>VLOOKUP(H45,Tables!$A$2:$D$257,4,TRUE)</f>
        <v>19</v>
      </c>
      <c r="E45" s="13" t="str">
        <f>VLOOKUP(I45,Tables!$A$2:$D$257,4,TRUE)</f>
        <v>04</v>
      </c>
      <c r="F45" s="12" t="str">
        <f>L45</f>
        <v>2C</v>
      </c>
      <c r="G45" s="12" t="str">
        <f>M45</f>
        <v>86</v>
      </c>
      <c r="H45" s="12" t="str">
        <f>J45</f>
        <v>D4</v>
      </c>
      <c r="I45" s="12" t="str">
        <f>K45</f>
        <v>F2</v>
      </c>
      <c r="J45" s="11" t="str">
        <f>VLOOKUP(VLOOKUP(LEFT(VLOOKUP(N45,Tables!$A$2:$J$257,10,TRUE),1)&amp;LEFT(VLOOKUP(N46,Tables!$A$2:$H$257,8,TRUE),1),Tables!$A$2:$B$257,2,TRUE)&amp;VLOOKUP(LEFT(VLOOKUP(N43,Tables!$A$2:$I$257,9,TRUE),1)&amp;LEFT(VLOOKUP(N44,Tables!$A$2:$G$257,7,TRUE),1),Tables!$A$2:$B$257,2,TRUE),Tables!$A$2:$B$257,2,TRUE)&amp;VLOOKUP(VLOOKUP(RIGHT(VLOOKUP(N45,Tables!$A$2:$J$257,10,TRUE),1)&amp;RIGHT(VLOOKUP(N46,Tables!$A$2:$H$257,8,TRUE),1),Tables!$A$2:$B$257,2,TRUE)&amp;VLOOKUP(RIGHT(VLOOKUP(N43,Tables!$A$2:$I$257,9,TRUE),1)&amp;RIGHT(VLOOKUP(N44,Tables!$A$2:$G$257,7,TRUE),1),Tables!$A$2:$B$257,2,TRUE),Tables!$A$2:$B$257,2,TRUE)</f>
        <v>D4</v>
      </c>
      <c r="K45" s="12" t="str">
        <f>VLOOKUP(VLOOKUP(LEFT(VLOOKUP(O45,Tables!$A$2:$J$257,10,TRUE),1)&amp;LEFT(VLOOKUP(O46,Tables!$A$2:$H$257,8,TRUE),1),Tables!$A$2:$B$257,2,TRUE)&amp;VLOOKUP(LEFT(VLOOKUP(O43,Tables!$A$2:$I$257,9,TRUE),1)&amp;LEFT(VLOOKUP(O44,Tables!$A$2:$G$257,7,TRUE),1),Tables!$A$2:$B$257,2,TRUE),Tables!$A$2:$B$257,2,TRUE)&amp;VLOOKUP(VLOOKUP(RIGHT(VLOOKUP(O45,Tables!$A$2:$J$257,10,TRUE),1)&amp;RIGHT(VLOOKUP(O46,Tables!$A$2:$H$257,8,TRUE),1),Tables!$A$2:$B$257,2,TRUE)&amp;VLOOKUP(RIGHT(VLOOKUP(O43,Tables!$A$2:$I$257,9,TRUE),1)&amp;RIGHT(VLOOKUP(O44,Tables!$A$2:$G$257,7,TRUE),1),Tables!$A$2:$B$257,2,TRUE),Tables!$A$2:$B$257,2,TRUE)</f>
        <v>F2</v>
      </c>
      <c r="L45" s="12" t="str">
        <f>VLOOKUP(VLOOKUP(LEFT(VLOOKUP(P45,Tables!$A$2:$J$257,10,TRUE),1)&amp;LEFT(VLOOKUP(P46,Tables!$A$2:$H$257,8,TRUE),1),Tables!$A$2:$B$257,2,TRUE)&amp;VLOOKUP(LEFT(VLOOKUP(P43,Tables!$A$2:$I$257,9,TRUE),1)&amp;LEFT(VLOOKUP(P44,Tables!$A$2:$G$257,7,TRUE),1),Tables!$A$2:$B$257,2,TRUE),Tables!$A$2:$B$257,2,TRUE)&amp;VLOOKUP(VLOOKUP(RIGHT(VLOOKUP(P45,Tables!$A$2:$J$257,10,TRUE),1)&amp;RIGHT(VLOOKUP(P46,Tables!$A$2:$H$257,8,TRUE),1),Tables!$A$2:$B$257,2,TRUE)&amp;VLOOKUP(RIGHT(VLOOKUP(P43,Tables!$A$2:$I$257,9,TRUE),1)&amp;RIGHT(VLOOKUP(P44,Tables!$A$2:$G$257,7,TRUE),1),Tables!$A$2:$B$257,2,TRUE),Tables!$A$2:$B$257,2,TRUE)</f>
        <v>2C</v>
      </c>
      <c r="M45" s="13" t="str">
        <f>VLOOKUP(VLOOKUP(LEFT(VLOOKUP(Q45,Tables!$A$2:$J$257,10,TRUE),1)&amp;LEFT(VLOOKUP(Q46,Tables!$A$2:$H$257,8,TRUE),1),Tables!$A$2:$B$257,2,TRUE)&amp;VLOOKUP(LEFT(VLOOKUP(Q43,Tables!$A$2:$I$257,9,TRUE),1)&amp;LEFT(VLOOKUP(Q44,Tables!$A$2:$G$257,7,TRUE),1),Tables!$A$2:$B$257,2,TRUE),Tables!$A$2:$B$257,2,TRUE)&amp;VLOOKUP(VLOOKUP(RIGHT(VLOOKUP(Q45,Tables!$A$2:$J$257,10,TRUE),1)&amp;RIGHT(VLOOKUP(Q46,Tables!$A$2:$H$257,8,TRUE),1),Tables!$A$2:$B$257,2,TRUE)&amp;VLOOKUP(RIGHT(VLOOKUP(Q43,Tables!$A$2:$I$257,9,TRUE),1)&amp;RIGHT(VLOOKUP(Q44,Tables!$A$2:$G$257,7,TRUE),1),Tables!$A$2:$B$257,2,TRUE),Tables!$A$2:$B$257,2,TRUE)</f>
        <v>86</v>
      </c>
      <c r="N45" s="11" t="str">
        <f>VLOOKUP(LEFT(B49,1)&amp;LEFT(R45,1),Tables!$A$2:$B$257,2,TRUE)&amp;VLOOKUP(RIGHT(B49,1)&amp;RIGHT(R45,1),Tables!$A$2:$B$257,2,TRUE)</f>
        <v>2F</v>
      </c>
      <c r="O45" s="12" t="str">
        <f>VLOOKUP(LEFT(C49,1)&amp;LEFT(S45,1),Tables!$A$2:$B$257,2,TRUE)&amp;VLOOKUP(RIGHT(C49,1)&amp;RIGHT(S45,1),Tables!$A$2:$B$257,2,TRUE)</f>
        <v>89</v>
      </c>
      <c r="P45" s="12" t="str">
        <f>VLOOKUP(LEFT(D49,1)&amp;LEFT(T45,1),Tables!$A$2:$B$257,2,TRUE)&amp;VLOOKUP(RIGHT(D49,1)&amp;RIGHT(T45,1),Tables!$A$2:$B$257,2,TRUE)</f>
        <v>6D</v>
      </c>
      <c r="Q45" s="13" t="str">
        <f>VLOOKUP(LEFT(E49,1)&amp;LEFT(U45,1),Tables!$A$2:$B$257,2,TRUE)&amp;VLOOKUP(RIGHT(E49,1)&amp;RIGHT(U45,1),Tables!$A$2:$B$257,2,TRUE)</f>
        <v>99</v>
      </c>
      <c r="R45" s="11" t="str">
        <f>VLOOKUP(LEFT(VLOOKUP(U42,Tables!$A$2:$C$257,3,TRUE),1)&amp;LEFT(R41,1),Tables!$A$2:$B$257,2,TRUE)&amp;VLOOKUP(RIGHT(VLOOKUP(U42,Tables!$A$2:$C$257,3,TRUE),1)&amp;RIGHT(R41,1),Tables!$A$2:$B$257,2,TRUE)</f>
        <v>73</v>
      </c>
      <c r="S45" s="12" t="str">
        <f>VLOOKUP(LEFT(R45,1)&amp;LEFT(S41,1),Tables!$A$2:$B$257,2,TRUE)&amp;VLOOKUP(RIGHT(R45,1)&amp;RIGHT(S41,1),Tables!$A$2:$B$257,2,TRUE)</f>
        <v>BA</v>
      </c>
      <c r="T45" s="12" t="str">
        <f>VLOOKUP(LEFT(S45,1)&amp;LEFT(T41,1),Tables!$A$2:$B$257,2,TRUE)&amp;VLOOKUP(RIGHT(S45,1)&amp;RIGHT(T41,1),Tables!$A$2:$B$257,2,TRUE)</f>
        <v>F5</v>
      </c>
      <c r="U45" s="13" t="str">
        <f>VLOOKUP(LEFT(T45,1)&amp;LEFT(U41,1),Tables!$A$2:$B$257,2,TRUE)&amp;VLOOKUP(RIGHT(T45,1)&amp;RIGHT(U41,1),Tables!$A$2:$B$257,2,TRUE)</f>
        <v>29</v>
      </c>
      <c r="V45" s="9"/>
      <c r="W45" s="9"/>
      <c r="X45" s="9"/>
      <c r="Y45" s="9"/>
    </row>
    <row r="46" spans="2:25" ht="19.5" customHeight="1">
      <c r="B46" s="17" t="str">
        <f>VLOOKUP(F46,Tables!$A$2:$D$257,4,TRUE)</f>
        <v>B1</v>
      </c>
      <c r="C46" s="18" t="str">
        <f>VLOOKUP(G46,Tables!$A$2:$D$257,4,TRUE)</f>
        <v>1F</v>
      </c>
      <c r="D46" s="18" t="str">
        <f>VLOOKUP(H46,Tables!$A$2:$D$257,4,TRUE)</f>
        <v>65</v>
      </c>
      <c r="E46" s="19" t="str">
        <f>VLOOKUP(I46,Tables!$A$2:$D$257,4,TRUE)</f>
        <v>0C</v>
      </c>
      <c r="F46" s="18" t="str">
        <f>K46</f>
        <v>C8</v>
      </c>
      <c r="G46" s="18" t="str">
        <f>L46</f>
        <v>C0</v>
      </c>
      <c r="H46" s="18" t="str">
        <f>M46</f>
        <v>4D</v>
      </c>
      <c r="I46" s="18" t="str">
        <f>J46</f>
        <v>FE</v>
      </c>
      <c r="J46" s="17" t="str">
        <f>VLOOKUP(VLOOKUP(LEFT(VLOOKUP(N46,Tables!$A$2:$J$257,10,TRUE),1)&amp;LEFT(VLOOKUP(N43,Tables!$A$2:$H$257,8,TRUE),1),Tables!$A$2:$B$257,2,TRUE)&amp;VLOOKUP(LEFT(VLOOKUP(N44,Tables!$A$2:$I$257,9,TRUE),1)&amp;LEFT(VLOOKUP(N45,Tables!$A$2:$G$257,7,TRUE),1),Tables!$A$2:$B$257,2,TRUE),Tables!$A$2:$B$257,2,TRUE)&amp;VLOOKUP(VLOOKUP(RIGHT(VLOOKUP(N46,Tables!$A$2:$J$257,10,TRUE),1)&amp;RIGHT(VLOOKUP(N43,Tables!$A$2:$H$257,8,TRUE),1),Tables!$A$2:$B$257,2,TRUE)&amp;VLOOKUP(RIGHT(VLOOKUP(N44,Tables!$A$2:$I$257,9,TRUE),1)&amp;RIGHT(VLOOKUP(N45,Tables!$A$2:$G$257,7,TRUE),1),Tables!$A$2:$B$257,2,TRUE),Tables!$A$2:$B$257,2,TRUE)</f>
        <v>FE</v>
      </c>
      <c r="K46" s="18" t="str">
        <f>VLOOKUP(VLOOKUP(LEFT(VLOOKUP(O46,Tables!$A$2:$J$257,10,TRUE),1)&amp;LEFT(VLOOKUP(O43,Tables!$A$2:$H$257,8,TRUE),1),Tables!$A$2:$B$257,2,TRUE)&amp;VLOOKUP(LEFT(VLOOKUP(O44,Tables!$A$2:$I$257,9,TRUE),1)&amp;LEFT(VLOOKUP(O45,Tables!$A$2:$G$257,7,TRUE),1),Tables!$A$2:$B$257,2,TRUE),Tables!$A$2:$B$257,2,TRUE)&amp;VLOOKUP(VLOOKUP(RIGHT(VLOOKUP(O46,Tables!$A$2:$J$257,10,TRUE),1)&amp;RIGHT(VLOOKUP(O43,Tables!$A$2:$H$257,8,TRUE),1),Tables!$A$2:$B$257,2,TRUE)&amp;VLOOKUP(RIGHT(VLOOKUP(O44,Tables!$A$2:$I$257,9,TRUE),1)&amp;RIGHT(VLOOKUP(O45,Tables!$A$2:$G$257,7,TRUE),1),Tables!$A$2:$B$257,2,TRUE),Tables!$A$2:$B$257,2,TRUE)</f>
        <v>C8</v>
      </c>
      <c r="L46" s="18" t="str">
        <f>VLOOKUP(VLOOKUP(LEFT(VLOOKUP(P46,Tables!$A$2:$J$257,10,TRUE),1)&amp;LEFT(VLOOKUP(P43,Tables!$A$2:$H$257,8,TRUE),1),Tables!$A$2:$B$257,2,TRUE)&amp;VLOOKUP(LEFT(VLOOKUP(P44,Tables!$A$2:$I$257,9,TRUE),1)&amp;LEFT(VLOOKUP(P45,Tables!$A$2:$G$257,7,TRUE),1),Tables!$A$2:$B$257,2,TRUE),Tables!$A$2:$B$257,2,TRUE)&amp;VLOOKUP(VLOOKUP(RIGHT(VLOOKUP(P46,Tables!$A$2:$J$257,10,TRUE),1)&amp;RIGHT(VLOOKUP(P43,Tables!$A$2:$H$257,8,TRUE),1),Tables!$A$2:$B$257,2,TRUE)&amp;VLOOKUP(RIGHT(VLOOKUP(P44,Tables!$A$2:$I$257,9,TRUE),1)&amp;RIGHT(VLOOKUP(P45,Tables!$A$2:$G$257,7,TRUE),1),Tables!$A$2:$B$257,2,TRUE),Tables!$A$2:$B$257,2,TRUE)</f>
        <v>C0</v>
      </c>
      <c r="M46" s="19" t="str">
        <f>VLOOKUP(VLOOKUP(LEFT(VLOOKUP(Q46,Tables!$A$2:$J$257,10,TRUE),1)&amp;LEFT(VLOOKUP(Q43,Tables!$A$2:$H$257,8,TRUE),1),Tables!$A$2:$B$257,2,TRUE)&amp;VLOOKUP(LEFT(VLOOKUP(Q44,Tables!$A$2:$I$257,9,TRUE),1)&amp;LEFT(VLOOKUP(Q45,Tables!$A$2:$G$257,7,TRUE),1),Tables!$A$2:$B$257,2,TRUE),Tables!$A$2:$B$257,2,TRUE)&amp;VLOOKUP(VLOOKUP(RIGHT(VLOOKUP(Q46,Tables!$A$2:$J$257,10,TRUE),1)&amp;RIGHT(VLOOKUP(Q43,Tables!$A$2:$H$257,8,TRUE),1),Tables!$A$2:$B$257,2,TRUE)&amp;VLOOKUP(RIGHT(VLOOKUP(Q44,Tables!$A$2:$I$257,9,TRUE),1)&amp;RIGHT(VLOOKUP(Q45,Tables!$A$2:$G$257,7,TRUE),1),Tables!$A$2:$B$257,2,TRUE),Tables!$A$2:$B$257,2,TRUE)</f>
        <v>4D</v>
      </c>
      <c r="N46" s="17" t="str">
        <f>VLOOKUP(LEFT(B50,1)&amp;LEFT(R46,1),Tables!$A$2:$B$257,2,TRUE)&amp;VLOOKUP(RIGHT(B50,1)&amp;RIGHT(R46,1),Tables!$A$2:$B$257,2,TRUE)</f>
        <v>D1</v>
      </c>
      <c r="O46" s="18" t="str">
        <f>VLOOKUP(LEFT(C50,1)&amp;LEFT(S46,1),Tables!$A$2:$B$257,2,TRUE)&amp;VLOOKUP(RIGHT(C50,1)&amp;RIGHT(S46,1),Tables!$A$2:$B$257,2,TRUE)</f>
        <v>FF</v>
      </c>
      <c r="P46" s="18" t="str">
        <f>VLOOKUP(LEFT(D50,1)&amp;LEFT(T46,1),Tables!$A$2:$B$257,2,TRUE)&amp;VLOOKUP(RIGHT(D50,1)&amp;RIGHT(T46,1),Tables!$A$2:$B$257,2,TRUE)</f>
        <v>CD</v>
      </c>
      <c r="Q46" s="19" t="str">
        <f>VLOOKUP(LEFT(E50,1)&amp;LEFT(U46,1),Tables!$A$2:$B$257,2,TRUE)&amp;VLOOKUP(RIGHT(E50,1)&amp;RIGHT(U46,1),Tables!$A$2:$B$257,2,TRUE)</f>
        <v>EA</v>
      </c>
      <c r="R46" s="17" t="str">
        <f>VLOOKUP(LEFT(VLOOKUP(U39,Tables!$A$2:$C$257,3,TRUE),1)&amp;LEFT(R42,1),Tables!$A$2:$B$257,2,TRUE)&amp;VLOOKUP(RIGHT(VLOOKUP(U39,Tables!$A$2:$C$257,3,TRUE),1)&amp;RIGHT(R42,1),Tables!$A$2:$B$257,2,TRUE)</f>
        <v>21</v>
      </c>
      <c r="S46" s="18" t="str">
        <f>VLOOKUP(LEFT(R46,1)&amp;LEFT(S42,1),Tables!$A$2:$B$257,2,TRUE)&amp;VLOOKUP(RIGHT(R46,1)&amp;RIGHT(S42,1),Tables!$A$2:$B$257,2,TRUE)</f>
        <v>D2</v>
      </c>
      <c r="T46" s="18" t="str">
        <f>VLOOKUP(LEFT(S46,1)&amp;LEFT(T42,1),Tables!$A$2:$B$257,2,TRUE)&amp;VLOOKUP(RIGHT(S46,1)&amp;RIGHT(T42,1),Tables!$A$2:$B$257,2,TRUE)</f>
        <v>60</v>
      </c>
      <c r="U46" s="19" t="str">
        <f>VLOOKUP(LEFT(T46,1)&amp;LEFT(U42,1),Tables!$A$2:$B$257,2,TRUE)&amp;VLOOKUP(RIGHT(T46,1)&amp;RIGHT(U42,1),Tables!$A$2:$B$257,2,TRUE)</f>
        <v>2F</v>
      </c>
      <c r="V46" s="9"/>
      <c r="W46" s="9"/>
      <c r="X46" s="9"/>
      <c r="Y46" s="9"/>
    </row>
    <row r="47" spans="1:25" ht="19.5" customHeight="1">
      <c r="A47" s="5" t="s">
        <v>13</v>
      </c>
      <c r="B47" s="14" t="str">
        <f>VLOOKUP(F47,Tables!$A$2:$D$257,4,TRUE)</f>
        <v>EA</v>
      </c>
      <c r="C47" s="15" t="str">
        <f>VLOOKUP(G47,Tables!$A$2:$D$257,4,TRUE)</f>
        <v>04</v>
      </c>
      <c r="D47" s="15" t="str">
        <f>VLOOKUP(H47,Tables!$A$2:$D$257,4,TRUE)</f>
        <v>65</v>
      </c>
      <c r="E47" s="16" t="str">
        <f>VLOOKUP(I47,Tables!$A$2:$D$257,4,TRUE)</f>
        <v>85</v>
      </c>
      <c r="F47" s="15" t="str">
        <f>J47</f>
        <v>87</v>
      </c>
      <c r="G47" s="15" t="str">
        <f>K47</f>
        <v>F2</v>
      </c>
      <c r="H47" s="15" t="str">
        <f>L47</f>
        <v>4D</v>
      </c>
      <c r="I47" s="15" t="str">
        <f>M47</f>
        <v>97</v>
      </c>
      <c r="J47" s="14" t="str">
        <f>VLOOKUP(VLOOKUP(LEFT(VLOOKUP(N47,Tables!$A$2:$J$257,10,TRUE),1)&amp;LEFT(VLOOKUP(N48,Tables!$A$2:$H$257,8,TRUE),1),Tables!$A$2:$B$257,2,TRUE)&amp;VLOOKUP(LEFT(VLOOKUP(N49,Tables!$A$2:$I$257,9,TRUE),1)&amp;LEFT(VLOOKUP(N50,Tables!$A$2:$G$257,7,TRUE),1),Tables!$A$2:$B$257,2,TRUE),Tables!$A$2:$B$257,2,TRUE)&amp;VLOOKUP(VLOOKUP(RIGHT(VLOOKUP(N47,Tables!$A$2:$J$257,10,TRUE),1)&amp;RIGHT(VLOOKUP(N48,Tables!$A$2:$H$257,8,TRUE),1),Tables!$A$2:$B$257,2,TRUE)&amp;VLOOKUP(RIGHT(VLOOKUP(N49,Tables!$A$2:$I$257,9,TRUE),1)&amp;RIGHT(VLOOKUP(N50,Tables!$A$2:$G$257,7,TRUE),1),Tables!$A$2:$B$257,2,TRUE),Tables!$A$2:$B$257,2,TRUE)</f>
        <v>87</v>
      </c>
      <c r="K47" s="15" t="str">
        <f>VLOOKUP(VLOOKUP(LEFT(VLOOKUP(O47,Tables!$A$2:$J$257,10,TRUE),1)&amp;LEFT(VLOOKUP(O48,Tables!$A$2:$H$257,8,TRUE),1),Tables!$A$2:$B$257,2,TRUE)&amp;VLOOKUP(LEFT(VLOOKUP(O49,Tables!$A$2:$I$257,9,TRUE),1)&amp;LEFT(VLOOKUP(O50,Tables!$A$2:$G$257,7,TRUE),1),Tables!$A$2:$B$257,2,TRUE),Tables!$A$2:$B$257,2,TRUE)&amp;VLOOKUP(VLOOKUP(RIGHT(VLOOKUP(O47,Tables!$A$2:$J$257,10,TRUE),1)&amp;RIGHT(VLOOKUP(O48,Tables!$A$2:$H$257,8,TRUE),1),Tables!$A$2:$B$257,2,TRUE)&amp;VLOOKUP(RIGHT(VLOOKUP(O49,Tables!$A$2:$I$257,9,TRUE),1)&amp;RIGHT(VLOOKUP(O50,Tables!$A$2:$G$257,7,TRUE),1),Tables!$A$2:$B$257,2,TRUE),Tables!$A$2:$B$257,2,TRUE)</f>
        <v>F2</v>
      </c>
      <c r="L47" s="15" t="str">
        <f>VLOOKUP(VLOOKUP(LEFT(VLOOKUP(P47,Tables!$A$2:$J$257,10,TRUE),1)&amp;LEFT(VLOOKUP(P48,Tables!$A$2:$H$257,8,TRUE),1),Tables!$A$2:$B$257,2,TRUE)&amp;VLOOKUP(LEFT(VLOOKUP(P49,Tables!$A$2:$I$257,9,TRUE),1)&amp;LEFT(VLOOKUP(P50,Tables!$A$2:$G$257,7,TRUE),1),Tables!$A$2:$B$257,2,TRUE),Tables!$A$2:$B$257,2,TRUE)&amp;VLOOKUP(VLOOKUP(RIGHT(VLOOKUP(P47,Tables!$A$2:$J$257,10,TRUE),1)&amp;RIGHT(VLOOKUP(P48,Tables!$A$2:$H$257,8,TRUE),1),Tables!$A$2:$B$257,2,TRUE)&amp;VLOOKUP(RIGHT(VLOOKUP(P49,Tables!$A$2:$I$257,9,TRUE),1)&amp;RIGHT(VLOOKUP(P50,Tables!$A$2:$G$257,7,TRUE),1),Tables!$A$2:$B$257,2,TRUE),Tables!$A$2:$B$257,2,TRUE)</f>
        <v>4D</v>
      </c>
      <c r="M47" s="16" t="str">
        <f>VLOOKUP(VLOOKUP(LEFT(VLOOKUP(Q47,Tables!$A$2:$J$257,10,TRUE),1)&amp;LEFT(VLOOKUP(Q48,Tables!$A$2:$H$257,8,TRUE),1),Tables!$A$2:$B$257,2,TRUE)&amp;VLOOKUP(LEFT(VLOOKUP(Q49,Tables!$A$2:$I$257,9,TRUE),1)&amp;LEFT(VLOOKUP(Q50,Tables!$A$2:$G$257,7,TRUE),1),Tables!$A$2:$B$257,2,TRUE),Tables!$A$2:$B$257,2,TRUE)&amp;VLOOKUP(VLOOKUP(RIGHT(VLOOKUP(Q47,Tables!$A$2:$J$257,10,TRUE),1)&amp;RIGHT(VLOOKUP(Q48,Tables!$A$2:$H$257,8,TRUE),1),Tables!$A$2:$B$257,2,TRUE)&amp;VLOOKUP(RIGHT(VLOOKUP(Q49,Tables!$A$2:$I$257,9,TRUE),1)&amp;RIGHT(VLOOKUP(Q50,Tables!$A$2:$G$257,7,TRUE),1),Tables!$A$2:$B$257,2,TRUE),Tables!$A$2:$B$257,2,TRUE)</f>
        <v>97</v>
      </c>
      <c r="N47" s="14" t="str">
        <f>VLOOKUP(LEFT(B51,1)&amp;LEFT(R47,1),Tables!$A$2:$B$257,2,TRUE)&amp;VLOOKUP(RIGHT(B51,1)&amp;RIGHT(R47,1),Tables!$A$2:$B$257,2,TRUE)</f>
        <v>47</v>
      </c>
      <c r="O47" s="15" t="str">
        <f>VLOOKUP(LEFT(C51,1)&amp;LEFT(S47,1),Tables!$A$2:$B$257,2,TRUE)&amp;VLOOKUP(RIGHT(C51,1)&amp;RIGHT(S47,1),Tables!$A$2:$B$257,2,TRUE)</f>
        <v>40</v>
      </c>
      <c r="P47" s="15" t="str">
        <f>VLOOKUP(LEFT(D51,1)&amp;LEFT(T47,1),Tables!$A$2:$B$257,2,TRUE)&amp;VLOOKUP(RIGHT(D51,1)&amp;RIGHT(T47,1),Tables!$A$2:$B$257,2,TRUE)</f>
        <v>A3</v>
      </c>
      <c r="Q47" s="16" t="str">
        <f>VLOOKUP(LEFT(E51,1)&amp;LEFT(U47,1),Tables!$A$2:$B$257,2,TRUE)&amp;VLOOKUP(RIGHT(E51,1)&amp;RIGHT(U47,1),Tables!$A$2:$B$257,2,TRUE)</f>
        <v>4C</v>
      </c>
      <c r="R47" s="14" t="str">
        <f>VLOOKUP(VLOOKUP(LEFT(VLOOKUP(U44,Tables!$A$2:$C$257,3,TRUE),1)&amp;LEFT(R43,1),Tables!$A$2:$B$257,2,TRUE)&amp;LEFT(V47,1),Tables!$A$2:$B$257,2,TRUE)&amp;VLOOKUP(VLOOKUP(RIGHT(VLOOKUP(U44,Tables!$A$2:$C$257,3,TRUE),1)&amp;RIGHT(R43,1),Tables!$A$2:$B$257,2,TRUE)&amp;RIGHT(V47,1),Tables!$A$2:$B$257,2,TRUE)</f>
        <v>AC</v>
      </c>
      <c r="S47" s="15" t="str">
        <f>VLOOKUP(LEFT(R47,1)&amp;LEFT(S43,1),Tables!$A$2:$B$257,2,TRUE)&amp;VLOOKUP(RIGHT(R47,1)&amp;RIGHT(S43,1),Tables!$A$2:$B$257,2,TRUE)</f>
        <v>19</v>
      </c>
      <c r="T47" s="15" t="str">
        <f>VLOOKUP(LEFT(S47,1)&amp;LEFT(T43,1),Tables!$A$2:$B$257,2,TRUE)&amp;VLOOKUP(RIGHT(S47,1)&amp;RIGHT(T43,1),Tables!$A$2:$B$257,2,TRUE)</f>
        <v>28</v>
      </c>
      <c r="U47" s="16" t="str">
        <f>VLOOKUP(LEFT(T47,1)&amp;LEFT(U43,1),Tables!$A$2:$B$257,2,TRUE)&amp;VLOOKUP(RIGHT(T47,1)&amp;RIGHT(U43,1),Tables!$A$2:$B$257,2,TRUE)</f>
        <v>57</v>
      </c>
      <c r="V47" s="20" t="s">
        <v>58</v>
      </c>
      <c r="W47" s="20"/>
      <c r="X47" s="20"/>
      <c r="Y47" s="20"/>
    </row>
    <row r="48" spans="1:25" ht="19.5" customHeight="1">
      <c r="A48" s="6"/>
      <c r="B48" s="11" t="str">
        <f>VLOOKUP(F48,Tables!$A$2:$D$257,4,TRUE)</f>
        <v>83</v>
      </c>
      <c r="C48" s="12" t="str">
        <f>VLOOKUP(G48,Tables!$A$2:$D$257,4,TRUE)</f>
        <v>45</v>
      </c>
      <c r="D48" s="12" t="str">
        <f>VLOOKUP(H48,Tables!$A$2:$D$257,4,TRUE)</f>
        <v>5D</v>
      </c>
      <c r="E48" s="13" t="str">
        <f>VLOOKUP(I48,Tables!$A$2:$D$257,4,TRUE)</f>
        <v>96</v>
      </c>
      <c r="F48" s="12" t="str">
        <f>M48</f>
        <v>EC</v>
      </c>
      <c r="G48" s="12" t="str">
        <f>J48</f>
        <v>6E</v>
      </c>
      <c r="H48" s="12" t="str">
        <f>K48</f>
        <v>4C</v>
      </c>
      <c r="I48" s="12" t="str">
        <f>L48</f>
        <v>90</v>
      </c>
      <c r="J48" s="11" t="str">
        <f>VLOOKUP(VLOOKUP(LEFT(VLOOKUP(N48,Tables!$A$2:$J$257,10,TRUE),1)&amp;LEFT(VLOOKUP(N49,Tables!$A$2:$H$257,8,TRUE),1),Tables!$A$2:$B$257,2,TRUE)&amp;VLOOKUP(LEFT(VLOOKUP(N50,Tables!$A$2:$I$257,9,TRUE),1)&amp;LEFT(VLOOKUP(N47,Tables!$A$2:$G$257,7,TRUE),1),Tables!$A$2:$B$257,2,TRUE),Tables!$A$2:$B$257,2,TRUE)&amp;VLOOKUP(VLOOKUP(RIGHT(VLOOKUP(N48,Tables!$A$2:$J$257,10,TRUE),1)&amp;RIGHT(VLOOKUP(N49,Tables!$A$2:$H$257,8,TRUE),1),Tables!$A$2:$B$257,2,TRUE)&amp;VLOOKUP(RIGHT(VLOOKUP(N50,Tables!$A$2:$I$257,9,TRUE),1)&amp;RIGHT(VLOOKUP(N47,Tables!$A$2:$G$257,7,TRUE),1),Tables!$A$2:$B$257,2,TRUE),Tables!$A$2:$B$257,2,TRUE)</f>
        <v>6E</v>
      </c>
      <c r="K48" s="12" t="str">
        <f>VLOOKUP(VLOOKUP(LEFT(VLOOKUP(O48,Tables!$A$2:$J$257,10,TRUE),1)&amp;LEFT(VLOOKUP(O49,Tables!$A$2:$H$257,8,TRUE),1),Tables!$A$2:$B$257,2,TRUE)&amp;VLOOKUP(LEFT(VLOOKUP(O50,Tables!$A$2:$I$257,9,TRUE),1)&amp;LEFT(VLOOKUP(O47,Tables!$A$2:$G$257,7,TRUE),1),Tables!$A$2:$B$257,2,TRUE),Tables!$A$2:$B$257,2,TRUE)&amp;VLOOKUP(VLOOKUP(RIGHT(VLOOKUP(O48,Tables!$A$2:$J$257,10,TRUE),1)&amp;RIGHT(VLOOKUP(O49,Tables!$A$2:$H$257,8,TRUE),1),Tables!$A$2:$B$257,2,TRUE)&amp;VLOOKUP(RIGHT(VLOOKUP(O50,Tables!$A$2:$I$257,9,TRUE),1)&amp;RIGHT(VLOOKUP(O47,Tables!$A$2:$G$257,7,TRUE),1),Tables!$A$2:$B$257,2,TRUE),Tables!$A$2:$B$257,2,TRUE)</f>
        <v>4C</v>
      </c>
      <c r="L48" s="12" t="str">
        <f>VLOOKUP(VLOOKUP(LEFT(VLOOKUP(P48,Tables!$A$2:$J$257,10,TRUE),1)&amp;LEFT(VLOOKUP(P49,Tables!$A$2:$H$257,8,TRUE),1),Tables!$A$2:$B$257,2,TRUE)&amp;VLOOKUP(LEFT(VLOOKUP(P50,Tables!$A$2:$I$257,9,TRUE),1)&amp;LEFT(VLOOKUP(P47,Tables!$A$2:$G$257,7,TRUE),1),Tables!$A$2:$B$257,2,TRUE),Tables!$A$2:$B$257,2,TRUE)&amp;VLOOKUP(VLOOKUP(RIGHT(VLOOKUP(P48,Tables!$A$2:$J$257,10,TRUE),1)&amp;RIGHT(VLOOKUP(P49,Tables!$A$2:$H$257,8,TRUE),1),Tables!$A$2:$B$257,2,TRUE)&amp;VLOOKUP(RIGHT(VLOOKUP(P50,Tables!$A$2:$I$257,9,TRUE),1)&amp;RIGHT(VLOOKUP(P47,Tables!$A$2:$G$257,7,TRUE),1),Tables!$A$2:$B$257,2,TRUE),Tables!$A$2:$B$257,2,TRUE)</f>
        <v>90</v>
      </c>
      <c r="M48" s="13" t="str">
        <f>VLOOKUP(VLOOKUP(LEFT(VLOOKUP(Q48,Tables!$A$2:$J$257,10,TRUE),1)&amp;LEFT(VLOOKUP(Q49,Tables!$A$2:$H$257,8,TRUE),1),Tables!$A$2:$B$257,2,TRUE)&amp;VLOOKUP(LEFT(VLOOKUP(Q50,Tables!$A$2:$I$257,9,TRUE),1)&amp;LEFT(VLOOKUP(Q47,Tables!$A$2:$G$257,7,TRUE),1),Tables!$A$2:$B$257,2,TRUE),Tables!$A$2:$B$257,2,TRUE)&amp;VLOOKUP(VLOOKUP(RIGHT(VLOOKUP(Q48,Tables!$A$2:$J$257,10,TRUE),1)&amp;RIGHT(VLOOKUP(Q49,Tables!$A$2:$H$257,8,TRUE),1),Tables!$A$2:$B$257,2,TRUE)&amp;VLOOKUP(RIGHT(VLOOKUP(Q50,Tables!$A$2:$I$257,9,TRUE),1)&amp;RIGHT(VLOOKUP(Q47,Tables!$A$2:$G$257,7,TRUE),1),Tables!$A$2:$B$257,2,TRUE),Tables!$A$2:$B$257,2,TRUE)</f>
        <v>EC</v>
      </c>
      <c r="N48" s="11" t="str">
        <f>VLOOKUP(LEFT(B52,1)&amp;LEFT(R48,1),Tables!$A$2:$B$257,2,TRUE)&amp;VLOOKUP(RIGHT(B52,1)&amp;RIGHT(R48,1),Tables!$A$2:$B$257,2,TRUE)</f>
        <v>37</v>
      </c>
      <c r="O48" s="12" t="str">
        <f>VLOOKUP(LEFT(C52,1)&amp;LEFT(S48,1),Tables!$A$2:$B$257,2,TRUE)&amp;VLOOKUP(RIGHT(C52,1)&amp;RIGHT(S48,1),Tables!$A$2:$B$257,2,TRUE)</f>
        <v>D4</v>
      </c>
      <c r="P48" s="12" t="str">
        <f>VLOOKUP(LEFT(D52,1)&amp;LEFT(T48,1),Tables!$A$2:$B$257,2,TRUE)&amp;VLOOKUP(RIGHT(D52,1)&amp;RIGHT(T48,1),Tables!$A$2:$B$257,2,TRUE)</f>
        <v>70</v>
      </c>
      <c r="Q48" s="13" t="str">
        <f>VLOOKUP(LEFT(E52,1)&amp;LEFT(U48,1),Tables!$A$2:$B$257,2,TRUE)&amp;VLOOKUP(RIGHT(E52,1)&amp;RIGHT(U48,1),Tables!$A$2:$B$257,2,TRUE)</f>
        <v>9F</v>
      </c>
      <c r="R48" s="11" t="str">
        <f>VLOOKUP(LEFT(VLOOKUP(U45,Tables!$A$2:$C$257,3,TRUE),1)&amp;LEFT(R44,1),Tables!$A$2:$B$257,2,TRUE)&amp;VLOOKUP(RIGHT(VLOOKUP(U45,Tables!$A$2:$C$257,3,TRUE),1)&amp;RIGHT(R44,1),Tables!$A$2:$B$257,2,TRUE)</f>
        <v>77</v>
      </c>
      <c r="S48" s="12" t="str">
        <f>VLOOKUP(LEFT(R48,1)&amp;LEFT(S44,1),Tables!$A$2:$B$257,2,TRUE)&amp;VLOOKUP(RIGHT(R48,1)&amp;RIGHT(S44,1),Tables!$A$2:$B$257,2,TRUE)</f>
        <v>FA</v>
      </c>
      <c r="T48" s="12" t="str">
        <f>VLOOKUP(LEFT(S48,1)&amp;LEFT(T44,1),Tables!$A$2:$B$257,2,TRUE)&amp;VLOOKUP(RIGHT(S48,1)&amp;RIGHT(T44,1),Tables!$A$2:$B$257,2,TRUE)</f>
        <v>D1</v>
      </c>
      <c r="U48" s="13" t="str">
        <f>VLOOKUP(LEFT(T48,1)&amp;LEFT(U44,1),Tables!$A$2:$B$257,2,TRUE)&amp;VLOOKUP(RIGHT(T48,1)&amp;RIGHT(U44,1),Tables!$A$2:$B$257,2,TRUE)</f>
        <v>5C</v>
      </c>
      <c r="V48" s="10"/>
      <c r="W48" s="10"/>
      <c r="X48" s="10"/>
      <c r="Y48" s="10"/>
    </row>
    <row r="49" spans="1:25" ht="19.5" customHeight="1">
      <c r="A49" s="6"/>
      <c r="B49" s="11" t="str">
        <f>VLOOKUP(F49,Tables!$A$2:$D$257,4,TRUE)</f>
        <v>5C</v>
      </c>
      <c r="C49" s="12" t="str">
        <f>VLOOKUP(G49,Tables!$A$2:$D$257,4,TRUE)</f>
        <v>33</v>
      </c>
      <c r="D49" s="12" t="str">
        <f>VLOOKUP(H49,Tables!$A$2:$D$257,4,TRUE)</f>
        <v>98</v>
      </c>
      <c r="E49" s="13" t="str">
        <f>VLOOKUP(I49,Tables!$A$2:$D$257,4,TRUE)</f>
        <v>B0</v>
      </c>
      <c r="F49" s="12" t="str">
        <f>L49</f>
        <v>4A</v>
      </c>
      <c r="G49" s="12" t="str">
        <f>M49</f>
        <v>C3</v>
      </c>
      <c r="H49" s="12" t="str">
        <f>J49</f>
        <v>46</v>
      </c>
      <c r="I49" s="12" t="str">
        <f>K49</f>
        <v>E7</v>
      </c>
      <c r="J49" s="11" t="str">
        <f>VLOOKUP(VLOOKUP(LEFT(VLOOKUP(N49,Tables!$A$2:$J$257,10,TRUE),1)&amp;LEFT(VLOOKUP(N50,Tables!$A$2:$H$257,8,TRUE),1),Tables!$A$2:$B$257,2,TRUE)&amp;VLOOKUP(LEFT(VLOOKUP(N47,Tables!$A$2:$I$257,9,TRUE),1)&amp;LEFT(VLOOKUP(N48,Tables!$A$2:$G$257,7,TRUE),1),Tables!$A$2:$B$257,2,TRUE),Tables!$A$2:$B$257,2,TRUE)&amp;VLOOKUP(VLOOKUP(RIGHT(VLOOKUP(N49,Tables!$A$2:$J$257,10,TRUE),1)&amp;RIGHT(VLOOKUP(N50,Tables!$A$2:$H$257,8,TRUE),1),Tables!$A$2:$B$257,2,TRUE)&amp;VLOOKUP(RIGHT(VLOOKUP(N47,Tables!$A$2:$I$257,9,TRUE),1)&amp;RIGHT(VLOOKUP(N48,Tables!$A$2:$G$257,7,TRUE),1),Tables!$A$2:$B$257,2,TRUE),Tables!$A$2:$B$257,2,TRUE)</f>
        <v>46</v>
      </c>
      <c r="K49" s="12" t="str">
        <f>VLOOKUP(VLOOKUP(LEFT(VLOOKUP(O49,Tables!$A$2:$J$257,10,TRUE),1)&amp;LEFT(VLOOKUP(O50,Tables!$A$2:$H$257,8,TRUE),1),Tables!$A$2:$B$257,2,TRUE)&amp;VLOOKUP(LEFT(VLOOKUP(O47,Tables!$A$2:$I$257,9,TRUE),1)&amp;LEFT(VLOOKUP(O48,Tables!$A$2:$G$257,7,TRUE),1),Tables!$A$2:$B$257,2,TRUE),Tables!$A$2:$B$257,2,TRUE)&amp;VLOOKUP(VLOOKUP(RIGHT(VLOOKUP(O49,Tables!$A$2:$J$257,10,TRUE),1)&amp;RIGHT(VLOOKUP(O50,Tables!$A$2:$H$257,8,TRUE),1),Tables!$A$2:$B$257,2,TRUE)&amp;VLOOKUP(RIGHT(VLOOKUP(O47,Tables!$A$2:$I$257,9,TRUE),1)&amp;RIGHT(VLOOKUP(O48,Tables!$A$2:$G$257,7,TRUE),1),Tables!$A$2:$B$257,2,TRUE),Tables!$A$2:$B$257,2,TRUE)</f>
        <v>E7</v>
      </c>
      <c r="L49" s="12" t="str">
        <f>VLOOKUP(VLOOKUP(LEFT(VLOOKUP(P49,Tables!$A$2:$J$257,10,TRUE),1)&amp;LEFT(VLOOKUP(P50,Tables!$A$2:$H$257,8,TRUE),1),Tables!$A$2:$B$257,2,TRUE)&amp;VLOOKUP(LEFT(VLOOKUP(P47,Tables!$A$2:$I$257,9,TRUE),1)&amp;LEFT(VLOOKUP(P48,Tables!$A$2:$G$257,7,TRUE),1),Tables!$A$2:$B$257,2,TRUE),Tables!$A$2:$B$257,2,TRUE)&amp;VLOOKUP(VLOOKUP(RIGHT(VLOOKUP(P49,Tables!$A$2:$J$257,10,TRUE),1)&amp;RIGHT(VLOOKUP(P50,Tables!$A$2:$H$257,8,TRUE),1),Tables!$A$2:$B$257,2,TRUE)&amp;VLOOKUP(RIGHT(VLOOKUP(P47,Tables!$A$2:$I$257,9,TRUE),1)&amp;RIGHT(VLOOKUP(P48,Tables!$A$2:$G$257,7,TRUE),1),Tables!$A$2:$B$257,2,TRUE),Tables!$A$2:$B$257,2,TRUE)</f>
        <v>4A</v>
      </c>
      <c r="M49" s="13" t="str">
        <f>VLOOKUP(VLOOKUP(LEFT(VLOOKUP(Q49,Tables!$A$2:$J$257,10,TRUE),1)&amp;LEFT(VLOOKUP(Q50,Tables!$A$2:$H$257,8,TRUE),1),Tables!$A$2:$B$257,2,TRUE)&amp;VLOOKUP(LEFT(VLOOKUP(Q47,Tables!$A$2:$I$257,9,TRUE),1)&amp;LEFT(VLOOKUP(Q48,Tables!$A$2:$G$257,7,TRUE),1),Tables!$A$2:$B$257,2,TRUE),Tables!$A$2:$B$257,2,TRUE)&amp;VLOOKUP(VLOOKUP(RIGHT(VLOOKUP(Q49,Tables!$A$2:$J$257,10,TRUE),1)&amp;RIGHT(VLOOKUP(Q50,Tables!$A$2:$H$257,8,TRUE),1),Tables!$A$2:$B$257,2,TRUE)&amp;VLOOKUP(RIGHT(VLOOKUP(Q47,Tables!$A$2:$I$257,9,TRUE),1)&amp;RIGHT(VLOOKUP(Q48,Tables!$A$2:$G$257,7,TRUE),1),Tables!$A$2:$B$257,2,TRUE),Tables!$A$2:$B$257,2,TRUE)</f>
        <v>C3</v>
      </c>
      <c r="N49" s="11" t="str">
        <f>VLOOKUP(LEFT(B53,1)&amp;LEFT(R49,1),Tables!$A$2:$B$257,2,TRUE)&amp;VLOOKUP(RIGHT(B53,1)&amp;RIGHT(R49,1),Tables!$A$2:$B$257,2,TRUE)</f>
        <v>94</v>
      </c>
      <c r="O49" s="12" t="str">
        <f>VLOOKUP(LEFT(C53,1)&amp;LEFT(S49,1),Tables!$A$2:$B$257,2,TRUE)&amp;VLOOKUP(RIGHT(C53,1)&amp;RIGHT(S49,1),Tables!$A$2:$B$257,2,TRUE)</f>
        <v>E4</v>
      </c>
      <c r="P49" s="12" t="str">
        <f>VLOOKUP(LEFT(D53,1)&amp;LEFT(T49,1),Tables!$A$2:$B$257,2,TRUE)&amp;VLOOKUP(RIGHT(D53,1)&amp;RIGHT(T49,1),Tables!$A$2:$B$257,2,TRUE)</f>
        <v>3A</v>
      </c>
      <c r="Q49" s="13" t="str">
        <f>VLOOKUP(LEFT(E53,1)&amp;LEFT(U49,1),Tables!$A$2:$B$257,2,TRUE)&amp;VLOOKUP(RIGHT(E53,1)&amp;RIGHT(U49,1),Tables!$A$2:$B$257,2,TRUE)</f>
        <v>42</v>
      </c>
      <c r="R49" s="11" t="str">
        <f>VLOOKUP(LEFT(VLOOKUP(U46,Tables!$A$2:$C$257,3,TRUE),1)&amp;LEFT(R45,1),Tables!$A$2:$B$257,2,TRUE)&amp;VLOOKUP(RIGHT(VLOOKUP(U46,Tables!$A$2:$C$257,3,TRUE),1)&amp;RIGHT(R45,1),Tables!$A$2:$B$257,2,TRUE)</f>
        <v>66</v>
      </c>
      <c r="S49" s="12" t="str">
        <f>VLOOKUP(LEFT(R49,1)&amp;LEFT(S45,1),Tables!$A$2:$B$257,2,TRUE)&amp;VLOOKUP(RIGHT(R49,1)&amp;RIGHT(S45,1),Tables!$A$2:$B$257,2,TRUE)</f>
        <v>DC</v>
      </c>
      <c r="T49" s="12" t="str">
        <f>VLOOKUP(LEFT(S49,1)&amp;LEFT(T45,1),Tables!$A$2:$B$257,2,TRUE)&amp;VLOOKUP(RIGHT(S49,1)&amp;RIGHT(T45,1),Tables!$A$2:$B$257,2,TRUE)</f>
        <v>29</v>
      </c>
      <c r="U49" s="13" t="str">
        <f>VLOOKUP(LEFT(T49,1)&amp;LEFT(U45,1),Tables!$A$2:$B$257,2,TRUE)&amp;VLOOKUP(RIGHT(T49,1)&amp;RIGHT(U45,1),Tables!$A$2:$B$257,2,TRUE)</f>
        <v>00</v>
      </c>
      <c r="V49" s="10"/>
      <c r="W49" s="10"/>
      <c r="X49" s="10"/>
      <c r="Y49" s="10"/>
    </row>
    <row r="50" spans="1:25" ht="19.5" customHeight="1">
      <c r="A50" s="3"/>
      <c r="B50" s="17" t="str">
        <f>VLOOKUP(F50,Tables!$A$2:$D$257,4,TRUE)</f>
        <v>F0</v>
      </c>
      <c r="C50" s="18" t="str">
        <f>VLOOKUP(G50,Tables!$A$2:$D$257,4,TRUE)</f>
        <v>2D</v>
      </c>
      <c r="D50" s="18" t="str">
        <f>VLOOKUP(H50,Tables!$A$2:$D$257,4,TRUE)</f>
        <v>AD</v>
      </c>
      <c r="E50" s="19" t="str">
        <f>VLOOKUP(I50,Tables!$A$2:$D$257,4,TRUE)</f>
        <v>C5</v>
      </c>
      <c r="F50" s="18" t="str">
        <f>K50</f>
        <v>8C</v>
      </c>
      <c r="G50" s="18" t="str">
        <f>L50</f>
        <v>D8</v>
      </c>
      <c r="H50" s="18" t="str">
        <f>M50</f>
        <v>95</v>
      </c>
      <c r="I50" s="18" t="str">
        <f>J50</f>
        <v>A6</v>
      </c>
      <c r="J50" s="17" t="str">
        <f>VLOOKUP(VLOOKUP(LEFT(VLOOKUP(N50,Tables!$A$2:$J$257,10,TRUE),1)&amp;LEFT(VLOOKUP(N47,Tables!$A$2:$H$257,8,TRUE),1),Tables!$A$2:$B$257,2,TRUE)&amp;VLOOKUP(LEFT(VLOOKUP(N48,Tables!$A$2:$I$257,9,TRUE),1)&amp;LEFT(VLOOKUP(N49,Tables!$A$2:$G$257,7,TRUE),1),Tables!$A$2:$B$257,2,TRUE),Tables!$A$2:$B$257,2,TRUE)&amp;VLOOKUP(VLOOKUP(RIGHT(VLOOKUP(N50,Tables!$A$2:$J$257,10,TRUE),1)&amp;RIGHT(VLOOKUP(N47,Tables!$A$2:$H$257,8,TRUE),1),Tables!$A$2:$B$257,2,TRUE)&amp;VLOOKUP(RIGHT(VLOOKUP(N48,Tables!$A$2:$I$257,9,TRUE),1)&amp;RIGHT(VLOOKUP(N49,Tables!$A$2:$G$257,7,TRUE),1),Tables!$A$2:$B$257,2,TRUE),Tables!$A$2:$B$257,2,TRUE)</f>
        <v>A6</v>
      </c>
      <c r="K50" s="18" t="str">
        <f>VLOOKUP(VLOOKUP(LEFT(VLOOKUP(O50,Tables!$A$2:$J$257,10,TRUE),1)&amp;LEFT(VLOOKUP(O47,Tables!$A$2:$H$257,8,TRUE),1),Tables!$A$2:$B$257,2,TRUE)&amp;VLOOKUP(LEFT(VLOOKUP(O48,Tables!$A$2:$I$257,9,TRUE),1)&amp;LEFT(VLOOKUP(O49,Tables!$A$2:$G$257,7,TRUE),1),Tables!$A$2:$B$257,2,TRUE),Tables!$A$2:$B$257,2,TRUE)&amp;VLOOKUP(VLOOKUP(RIGHT(VLOOKUP(O50,Tables!$A$2:$J$257,10,TRUE),1)&amp;RIGHT(VLOOKUP(O47,Tables!$A$2:$H$257,8,TRUE),1),Tables!$A$2:$B$257,2,TRUE)&amp;VLOOKUP(RIGHT(VLOOKUP(O48,Tables!$A$2:$I$257,9,TRUE),1)&amp;RIGHT(VLOOKUP(O49,Tables!$A$2:$G$257,7,TRUE),1),Tables!$A$2:$B$257,2,TRUE),Tables!$A$2:$B$257,2,TRUE)</f>
        <v>8C</v>
      </c>
      <c r="L50" s="18" t="str">
        <f>VLOOKUP(VLOOKUP(LEFT(VLOOKUP(P50,Tables!$A$2:$J$257,10,TRUE),1)&amp;LEFT(VLOOKUP(P47,Tables!$A$2:$H$257,8,TRUE),1),Tables!$A$2:$B$257,2,TRUE)&amp;VLOOKUP(LEFT(VLOOKUP(P48,Tables!$A$2:$I$257,9,TRUE),1)&amp;LEFT(VLOOKUP(P49,Tables!$A$2:$G$257,7,TRUE),1),Tables!$A$2:$B$257,2,TRUE),Tables!$A$2:$B$257,2,TRUE)&amp;VLOOKUP(VLOOKUP(RIGHT(VLOOKUP(P50,Tables!$A$2:$J$257,10,TRUE),1)&amp;RIGHT(VLOOKUP(P47,Tables!$A$2:$H$257,8,TRUE),1),Tables!$A$2:$B$257,2,TRUE)&amp;VLOOKUP(RIGHT(VLOOKUP(P48,Tables!$A$2:$I$257,9,TRUE),1)&amp;RIGHT(VLOOKUP(P49,Tables!$A$2:$G$257,7,TRUE),1),Tables!$A$2:$B$257,2,TRUE),Tables!$A$2:$B$257,2,TRUE)</f>
        <v>D8</v>
      </c>
      <c r="M50" s="19" t="str">
        <f>VLOOKUP(VLOOKUP(LEFT(VLOOKUP(Q50,Tables!$A$2:$J$257,10,TRUE),1)&amp;LEFT(VLOOKUP(Q47,Tables!$A$2:$H$257,8,TRUE),1),Tables!$A$2:$B$257,2,TRUE)&amp;VLOOKUP(LEFT(VLOOKUP(Q48,Tables!$A$2:$I$257,9,TRUE),1)&amp;LEFT(VLOOKUP(Q49,Tables!$A$2:$G$257,7,TRUE),1),Tables!$A$2:$B$257,2,TRUE),Tables!$A$2:$B$257,2,TRUE)&amp;VLOOKUP(VLOOKUP(RIGHT(VLOOKUP(Q50,Tables!$A$2:$J$257,10,TRUE),1)&amp;RIGHT(VLOOKUP(Q47,Tables!$A$2:$H$257,8,TRUE),1),Tables!$A$2:$B$257,2,TRUE)&amp;VLOOKUP(RIGHT(VLOOKUP(Q48,Tables!$A$2:$I$257,9,TRUE),1)&amp;RIGHT(VLOOKUP(Q49,Tables!$A$2:$G$257,7,TRUE),1),Tables!$A$2:$B$257,2,TRUE),Tables!$A$2:$B$257,2,TRUE)</f>
        <v>95</v>
      </c>
      <c r="N50" s="17" t="str">
        <f>VLOOKUP(LEFT(B54,1)&amp;LEFT(R50,1),Tables!$A$2:$B$257,2,TRUE)&amp;VLOOKUP(RIGHT(B54,1)&amp;RIGHT(R50,1),Tables!$A$2:$B$257,2,TRUE)</f>
        <v>ED</v>
      </c>
      <c r="O50" s="18" t="str">
        <f>VLOOKUP(LEFT(C54,1)&amp;LEFT(S50,1),Tables!$A$2:$B$257,2,TRUE)&amp;VLOOKUP(RIGHT(C54,1)&amp;RIGHT(S50,1),Tables!$A$2:$B$257,2,TRUE)</f>
        <v>A5</v>
      </c>
      <c r="P50" s="18" t="str">
        <f>VLOOKUP(LEFT(D54,1)&amp;LEFT(T50,1),Tables!$A$2:$B$257,2,TRUE)&amp;VLOOKUP(RIGHT(D54,1)&amp;RIGHT(T50,1),Tables!$A$2:$B$257,2,TRUE)</f>
        <v>A6</v>
      </c>
      <c r="Q50" s="19" t="str">
        <f>VLOOKUP(LEFT(E54,1)&amp;LEFT(U50,1),Tables!$A$2:$B$257,2,TRUE)&amp;VLOOKUP(RIGHT(E54,1)&amp;RIGHT(U50,1),Tables!$A$2:$B$257,2,TRUE)</f>
        <v>BC</v>
      </c>
      <c r="R50" s="17" t="str">
        <f>VLOOKUP(LEFT(VLOOKUP(U43,Tables!$A$2:$C$257,3,TRUE),1)&amp;LEFT(R46,1),Tables!$A$2:$B$257,2,TRUE)&amp;VLOOKUP(RIGHT(VLOOKUP(U43,Tables!$A$2:$C$257,3,TRUE),1)&amp;RIGHT(R46,1),Tables!$A$2:$B$257,2,TRUE)</f>
        <v>F3</v>
      </c>
      <c r="S50" s="18" t="str">
        <f>VLOOKUP(LEFT(R50,1)&amp;LEFT(S46,1),Tables!$A$2:$B$257,2,TRUE)&amp;VLOOKUP(RIGHT(R50,1)&amp;RIGHT(S46,1),Tables!$A$2:$B$257,2,TRUE)</f>
        <v>21</v>
      </c>
      <c r="T50" s="18" t="str">
        <f>VLOOKUP(LEFT(S50,1)&amp;LEFT(T46,1),Tables!$A$2:$B$257,2,TRUE)&amp;VLOOKUP(RIGHT(S50,1)&amp;RIGHT(T46,1),Tables!$A$2:$B$257,2,TRUE)</f>
        <v>41</v>
      </c>
      <c r="U50" s="19" t="str">
        <f>VLOOKUP(LEFT(T50,1)&amp;LEFT(U46,1),Tables!$A$2:$B$257,2,TRUE)&amp;VLOOKUP(RIGHT(T50,1)&amp;RIGHT(U46,1),Tables!$A$2:$B$257,2,TRUE)</f>
        <v>6E</v>
      </c>
      <c r="V50" s="21"/>
      <c r="W50" s="21"/>
      <c r="X50" s="21"/>
      <c r="Y50" s="21"/>
    </row>
    <row r="51" spans="1:25" ht="19.5" customHeight="1">
      <c r="A51" s="4" t="s">
        <v>14</v>
      </c>
      <c r="B51" s="14" t="str">
        <f>VLOOKUP(F51,Tables!$A$2:$D$257,4,TRUE)</f>
        <v>EB</v>
      </c>
      <c r="C51" s="15" t="str">
        <f>VLOOKUP(G51,Tables!$A$2:$D$257,4,TRUE)</f>
        <v>59</v>
      </c>
      <c r="D51" s="15" t="str">
        <f>VLOOKUP(H51,Tables!$A$2:$D$257,4,TRUE)</f>
        <v>8B</v>
      </c>
      <c r="E51" s="16" t="str">
        <f>VLOOKUP(I51,Tables!$A$2:$D$257,4,TRUE)</f>
        <v>1B</v>
      </c>
      <c r="F51" s="15" t="str">
        <f>N51</f>
        <v>E9</v>
      </c>
      <c r="G51" s="15" t="str">
        <f>O51</f>
        <v>CB</v>
      </c>
      <c r="H51" s="15" t="str">
        <f>P51</f>
        <v>3D</v>
      </c>
      <c r="I51" s="15" t="str">
        <f>Q51</f>
        <v>AF</v>
      </c>
      <c r="J51" s="11"/>
      <c r="K51" s="12"/>
      <c r="L51" s="12"/>
      <c r="M51" s="13"/>
      <c r="N51" s="14" t="str">
        <f>VLOOKUP(LEFT(B5,1)&amp;LEFT(R51,1),Tables!$A$2:$B$257,2,TRUE)&amp;VLOOKUP(RIGHT(B5,1)&amp;RIGHT(R51,1),Tables!$A$2:$B$257,2,TRUE)</f>
        <v>E9</v>
      </c>
      <c r="O51" s="15" t="str">
        <f>VLOOKUP(LEFT(C5,1)&amp;LEFT(S51,1),Tables!$A$2:$B$257,2,TRUE)&amp;VLOOKUP(RIGHT(C5,1)&amp;RIGHT(S51,1),Tables!$A$2:$B$257,2,TRUE)</f>
        <v>CB</v>
      </c>
      <c r="P51" s="15" t="str">
        <f>VLOOKUP(LEFT(D5,1)&amp;LEFT(T51,1),Tables!$A$2:$B$257,2,TRUE)&amp;VLOOKUP(RIGHT(D5,1)&amp;RIGHT(T51,1),Tables!$A$2:$B$257,2,TRUE)</f>
        <v>3D</v>
      </c>
      <c r="Q51" s="16" t="str">
        <f>VLOOKUP(LEFT(E5,1)&amp;LEFT(U51,1),Tables!$A$2:$B$257,2,TRUE)&amp;VLOOKUP(RIGHT(E5,1)&amp;RIGHT(U51,1),Tables!$A$2:$B$257,2,TRUE)</f>
        <v>AF</v>
      </c>
      <c r="R51" s="14" t="str">
        <f>VLOOKUP(VLOOKUP(LEFT(VLOOKUP(U48,Tables!$A$2:$C$257,3,TRUE),1)&amp;LEFT(R47,1),Tables!$A$2:$B$257,2,TRUE)&amp;LEFT(V51,1),Tables!$A$2:$B$257,2,TRUE)&amp;VLOOKUP(VLOOKUP(RIGHT(VLOOKUP(U48,Tables!$A$2:$C$257,3,TRUE),1)&amp;RIGHT(R47,1),Tables!$A$2:$B$257,2,TRUE)&amp;RIGHT(V51,1),Tables!$A$2:$B$257,2,TRUE)</f>
        <v>D0</v>
      </c>
      <c r="S51" s="15" t="str">
        <f>VLOOKUP(LEFT(R51,1)&amp;LEFT(S47,1),Tables!$A$2:$B$257,2,TRUE)&amp;VLOOKUP(RIGHT(R51,1)&amp;RIGHT(S47,1),Tables!$A$2:$B$257,2,TRUE)</f>
        <v>C9</v>
      </c>
      <c r="T51" s="15" t="str">
        <f>VLOOKUP(LEFT(S51,1)&amp;LEFT(T47,1),Tables!$A$2:$B$257,2,TRUE)&amp;VLOOKUP(RIGHT(S51,1)&amp;RIGHT(T47,1),Tables!$A$2:$B$257,2,TRUE)</f>
        <v>E1</v>
      </c>
      <c r="U51" s="16" t="str">
        <f>VLOOKUP(LEFT(T51,1)&amp;LEFT(U47,1),Tables!$A$2:$B$257,2,TRUE)&amp;VLOOKUP(RIGHT(T51,1)&amp;RIGHT(U47,1),Tables!$A$2:$B$257,2,TRUE)</f>
        <v>B6</v>
      </c>
      <c r="V51" s="9" t="s">
        <v>59</v>
      </c>
      <c r="W51" s="9"/>
      <c r="X51" s="9"/>
      <c r="Y51" s="9"/>
    </row>
    <row r="52" spans="2:25" ht="19.5" customHeight="1">
      <c r="B52" s="11" t="str">
        <f>VLOOKUP(F52,Tables!$A$2:$D$257,4,TRUE)</f>
        <v>40</v>
      </c>
      <c r="C52" s="12" t="str">
        <f>VLOOKUP(G52,Tables!$A$2:$D$257,4,TRUE)</f>
        <v>2E</v>
      </c>
      <c r="D52" s="12" t="str">
        <f>VLOOKUP(H52,Tables!$A$2:$D$257,4,TRUE)</f>
        <v>A1</v>
      </c>
      <c r="E52" s="13" t="str">
        <f>VLOOKUP(I52,Tables!$A$2:$D$257,4,TRUE)</f>
        <v>C3</v>
      </c>
      <c r="F52" s="12" t="str">
        <f>Q52</f>
        <v>09</v>
      </c>
      <c r="G52" s="12" t="str">
        <f>N52</f>
        <v>31</v>
      </c>
      <c r="H52" s="12" t="str">
        <f>O52</f>
        <v>32</v>
      </c>
      <c r="I52" s="12" t="str">
        <f>P52</f>
        <v>2E</v>
      </c>
      <c r="J52" s="11"/>
      <c r="K52" s="12"/>
      <c r="L52" s="12"/>
      <c r="M52" s="13"/>
      <c r="N52" s="11" t="str">
        <f>VLOOKUP(LEFT(B6,1)&amp;LEFT(R52,1),Tables!$A$2:$B$257,2,TRUE)&amp;VLOOKUP(RIGHT(B6,1)&amp;RIGHT(R52,1),Tables!$A$2:$B$257,2,TRUE)</f>
        <v>31</v>
      </c>
      <c r="O52" s="12" t="str">
        <f>VLOOKUP(LEFT(C6,1)&amp;LEFT(S52,1),Tables!$A$2:$B$257,2,TRUE)&amp;VLOOKUP(RIGHT(C6,1)&amp;RIGHT(S52,1),Tables!$A$2:$B$257,2,TRUE)</f>
        <v>32</v>
      </c>
      <c r="P52" s="12" t="str">
        <f>VLOOKUP(LEFT(D6,1)&amp;LEFT(T52,1),Tables!$A$2:$B$257,2,TRUE)&amp;VLOOKUP(RIGHT(D6,1)&amp;RIGHT(T52,1),Tables!$A$2:$B$257,2,TRUE)</f>
        <v>2E</v>
      </c>
      <c r="Q52" s="13" t="str">
        <f>VLOOKUP(LEFT(E6,1)&amp;LEFT(U52,1),Tables!$A$2:$B$257,2,TRUE)&amp;VLOOKUP(RIGHT(E6,1)&amp;RIGHT(U52,1),Tables!$A$2:$B$257,2,TRUE)</f>
        <v>09</v>
      </c>
      <c r="R52" s="11" t="str">
        <f>VLOOKUP(LEFT(VLOOKUP(U49,Tables!$A$2:$C$257,3,TRUE),1)&amp;LEFT(R48,1),Tables!$A$2:$B$257,2,TRUE)&amp;VLOOKUP(RIGHT(VLOOKUP(U49,Tables!$A$2:$C$257,3,TRUE),1)&amp;RIGHT(R48,1),Tables!$A$2:$B$257,2,TRUE)</f>
        <v>14</v>
      </c>
      <c r="S52" s="12" t="str">
        <f>VLOOKUP(LEFT(R52,1)&amp;LEFT(S48,1),Tables!$A$2:$B$257,2,TRUE)&amp;VLOOKUP(RIGHT(R52,1)&amp;RIGHT(S48,1),Tables!$A$2:$B$257,2,TRUE)</f>
        <v>EE</v>
      </c>
      <c r="T52" s="12" t="str">
        <f>VLOOKUP(LEFT(S52,1)&amp;LEFT(T48,1),Tables!$A$2:$B$257,2,TRUE)&amp;VLOOKUP(RIGHT(S52,1)&amp;RIGHT(T48,1),Tables!$A$2:$B$257,2,TRUE)</f>
        <v>3F</v>
      </c>
      <c r="U52" s="13" t="str">
        <f>VLOOKUP(LEFT(T52,1)&amp;LEFT(U48,1),Tables!$A$2:$B$257,2,TRUE)&amp;VLOOKUP(RIGHT(T52,1)&amp;RIGHT(U48,1),Tables!$A$2:$B$257,2,TRUE)</f>
        <v>63</v>
      </c>
      <c r="V52" s="9"/>
      <c r="W52" s="9"/>
      <c r="X52" s="9"/>
      <c r="Y52" s="9"/>
    </row>
    <row r="53" spans="2:25" ht="19.5" customHeight="1">
      <c r="B53" s="11" t="str">
        <f>VLOOKUP(F53,Tables!$A$2:$D$257,4,TRUE)</f>
        <v>F2</v>
      </c>
      <c r="C53" s="12" t="str">
        <f>VLOOKUP(G53,Tables!$A$2:$D$257,4,TRUE)</f>
        <v>38</v>
      </c>
      <c r="D53" s="12" t="str">
        <f>VLOOKUP(H53,Tables!$A$2:$D$257,4,TRUE)</f>
        <v>13</v>
      </c>
      <c r="E53" s="13" t="str">
        <f>VLOOKUP(I53,Tables!$A$2:$D$257,4,TRUE)</f>
        <v>42</v>
      </c>
      <c r="F53" s="12" t="str">
        <f>P53</f>
        <v>89</v>
      </c>
      <c r="G53" s="12" t="str">
        <f>Q53</f>
        <v>07</v>
      </c>
      <c r="H53" s="12" t="str">
        <f>N53</f>
        <v>7D</v>
      </c>
      <c r="I53" s="12" t="str">
        <f>O53</f>
        <v>2C</v>
      </c>
      <c r="J53" s="11"/>
      <c r="K53" s="12"/>
      <c r="L53" s="12"/>
      <c r="M53" s="13"/>
      <c r="N53" s="11" t="str">
        <f>VLOOKUP(LEFT(B7,1)&amp;LEFT(R53,1),Tables!$A$2:$B$257,2,TRUE)&amp;VLOOKUP(RIGHT(B7,1)&amp;RIGHT(R53,1),Tables!$A$2:$B$257,2,TRUE)</f>
        <v>7D</v>
      </c>
      <c r="O53" s="12" t="str">
        <f>VLOOKUP(LEFT(C7,1)&amp;LEFT(S53,1),Tables!$A$2:$B$257,2,TRUE)&amp;VLOOKUP(RIGHT(C7,1)&amp;RIGHT(S53,1),Tables!$A$2:$B$257,2,TRUE)</f>
        <v>2C</v>
      </c>
      <c r="P53" s="12" t="str">
        <f>VLOOKUP(LEFT(D7,1)&amp;LEFT(T53,1),Tables!$A$2:$B$257,2,TRUE)&amp;VLOOKUP(RIGHT(D7,1)&amp;RIGHT(T53,1),Tables!$A$2:$B$257,2,TRUE)</f>
        <v>89</v>
      </c>
      <c r="Q53" s="13" t="str">
        <f>VLOOKUP(LEFT(E7,1)&amp;LEFT(U53,1),Tables!$A$2:$B$257,2,TRUE)&amp;VLOOKUP(RIGHT(E7,1)&amp;RIGHT(U53,1),Tables!$A$2:$B$257,2,TRUE)</f>
        <v>07</v>
      </c>
      <c r="R53" s="11" t="str">
        <f>VLOOKUP(LEFT(VLOOKUP(U50,Tables!$A$2:$C$257,3,TRUE),1)&amp;LEFT(R49,1),Tables!$A$2:$B$257,2,TRUE)&amp;VLOOKUP(RIGHT(VLOOKUP(U50,Tables!$A$2:$C$257,3,TRUE),1)&amp;RIGHT(R49,1),Tables!$A$2:$B$257,2,TRUE)</f>
        <v>F9</v>
      </c>
      <c r="S53" s="12" t="str">
        <f>VLOOKUP(LEFT(R53,1)&amp;LEFT(S49,1),Tables!$A$2:$B$257,2,TRUE)&amp;VLOOKUP(RIGHT(R53,1)&amp;RIGHT(S49,1),Tables!$A$2:$B$257,2,TRUE)</f>
        <v>25</v>
      </c>
      <c r="T53" s="12" t="str">
        <f>VLOOKUP(LEFT(S53,1)&amp;LEFT(T49,1),Tables!$A$2:$B$257,2,TRUE)&amp;VLOOKUP(RIGHT(S53,1)&amp;RIGHT(T49,1),Tables!$A$2:$B$257,2,TRUE)</f>
        <v>0C</v>
      </c>
      <c r="U53" s="13" t="str">
        <f>VLOOKUP(LEFT(T53,1)&amp;LEFT(U49,1),Tables!$A$2:$B$257,2,TRUE)&amp;VLOOKUP(RIGHT(T53,1)&amp;RIGHT(U49,1),Tables!$A$2:$B$257,2,TRUE)</f>
        <v>0C</v>
      </c>
      <c r="V53" s="9"/>
      <c r="W53" s="9"/>
      <c r="X53" s="9"/>
      <c r="Y53" s="9"/>
    </row>
    <row r="54" spans="2:25" ht="19.5" customHeight="1">
      <c r="B54" s="17" t="str">
        <f>VLOOKUP(F54,Tables!$A$2:$D$257,4,TRUE)</f>
        <v>1E</v>
      </c>
      <c r="C54" s="18" t="str">
        <f>VLOOKUP(G54,Tables!$A$2:$D$257,4,TRUE)</f>
        <v>84</v>
      </c>
      <c r="D54" s="18" t="str">
        <f>VLOOKUP(H54,Tables!$A$2:$D$257,4,TRUE)</f>
        <v>E7</v>
      </c>
      <c r="E54" s="19" t="str">
        <f>VLOOKUP(I54,Tables!$A$2:$D$257,4,TRUE)</f>
        <v>D2</v>
      </c>
      <c r="F54" s="18" t="str">
        <f>O54</f>
        <v>72</v>
      </c>
      <c r="G54" s="18" t="str">
        <f>P54</f>
        <v>5F</v>
      </c>
      <c r="H54" s="18" t="str">
        <f>Q54</f>
        <v>94</v>
      </c>
      <c r="I54" s="18" t="str">
        <f>N54</f>
        <v>B5</v>
      </c>
      <c r="J54" s="11"/>
      <c r="K54" s="12"/>
      <c r="L54" s="12"/>
      <c r="M54" s="13"/>
      <c r="N54" s="17" t="str">
        <f>VLOOKUP(LEFT(B8,1)&amp;LEFT(R54,1),Tables!$A$2:$B$257,2,TRUE)&amp;VLOOKUP(RIGHT(B8,1)&amp;RIGHT(R54,1),Tables!$A$2:$B$257,2,TRUE)</f>
        <v>B5</v>
      </c>
      <c r="O54" s="18" t="str">
        <f>VLOOKUP(LEFT(C8,1)&amp;LEFT(S54,1),Tables!$A$2:$B$257,2,TRUE)&amp;VLOOKUP(RIGHT(C8,1)&amp;RIGHT(S54,1),Tables!$A$2:$B$257,2,TRUE)</f>
        <v>72</v>
      </c>
      <c r="P54" s="18" t="str">
        <f>VLOOKUP(LEFT(D8,1)&amp;LEFT(T54,1),Tables!$A$2:$B$257,2,TRUE)&amp;VLOOKUP(RIGHT(D8,1)&amp;RIGHT(T54,1),Tables!$A$2:$B$257,2,TRUE)</f>
        <v>5F</v>
      </c>
      <c r="Q54" s="19" t="str">
        <f>VLOOKUP(LEFT(E8,1)&amp;LEFT(U54,1),Tables!$A$2:$B$257,2,TRUE)&amp;VLOOKUP(RIGHT(E8,1)&amp;RIGHT(U54,1),Tables!$A$2:$B$257,2,TRUE)</f>
        <v>94</v>
      </c>
      <c r="R54" s="17" t="str">
        <f>VLOOKUP(LEFT(VLOOKUP(U47,Tables!$A$2:$C$257,3,TRUE),1)&amp;LEFT(R50,1),Tables!$A$2:$B$257,2,TRUE)&amp;VLOOKUP(RIGHT(VLOOKUP(U47,Tables!$A$2:$C$257,3,TRUE),1)&amp;RIGHT(R50,1),Tables!$A$2:$B$257,2,TRUE)</f>
        <v>A8</v>
      </c>
      <c r="S54" s="18" t="str">
        <f>VLOOKUP(LEFT(R54,1)&amp;LEFT(S50,1),Tables!$A$2:$B$257,2,TRUE)&amp;VLOOKUP(RIGHT(R54,1)&amp;RIGHT(S50,1),Tables!$A$2:$B$257,2,TRUE)</f>
        <v>89</v>
      </c>
      <c r="T54" s="18" t="str">
        <f>VLOOKUP(LEFT(S54,1)&amp;LEFT(T50,1),Tables!$A$2:$B$257,2,TRUE)&amp;VLOOKUP(RIGHT(S54,1)&amp;RIGHT(T50,1),Tables!$A$2:$B$257,2,TRUE)</f>
        <v>C8</v>
      </c>
      <c r="U54" s="19" t="str">
        <f>VLOOKUP(LEFT(T54,1)&amp;LEFT(U50,1),Tables!$A$2:$B$257,2,TRUE)&amp;VLOOKUP(RIGHT(T54,1)&amp;RIGHT(U50,1),Tables!$A$2:$B$257,2,TRUE)</f>
        <v>A6</v>
      </c>
      <c r="V54" s="9"/>
      <c r="W54" s="9"/>
      <c r="X54" s="9"/>
      <c r="Y54" s="9"/>
    </row>
    <row r="55" spans="1:25" ht="19.5" customHeight="1">
      <c r="A55" s="5"/>
      <c r="B55" s="29"/>
      <c r="C55" s="30"/>
      <c r="D55" s="30"/>
      <c r="E55" s="31"/>
      <c r="F55" s="30"/>
      <c r="G55" s="30"/>
      <c r="H55" s="30"/>
      <c r="I55" s="30"/>
      <c r="J55" s="29"/>
      <c r="K55" s="30"/>
      <c r="L55" s="30"/>
      <c r="M55" s="31"/>
      <c r="N55" s="30"/>
      <c r="O55" s="30"/>
      <c r="P55" s="30"/>
      <c r="Q55" s="30"/>
      <c r="R55" s="38" t="s">
        <v>19</v>
      </c>
      <c r="S55" s="39"/>
      <c r="T55" s="39"/>
      <c r="U55" s="40"/>
      <c r="V55" s="41" t="s">
        <v>20</v>
      </c>
      <c r="W55" s="41"/>
      <c r="X55" s="41"/>
      <c r="Y55" s="41"/>
    </row>
  </sheetData>
  <sheetProtection/>
  <mergeCells count="21">
    <mergeCell ref="R55:U55"/>
    <mergeCell ref="V55:Y55"/>
    <mergeCell ref="B10:E10"/>
    <mergeCell ref="F10:I10"/>
    <mergeCell ref="J10:M10"/>
    <mergeCell ref="N10:Q10"/>
    <mergeCell ref="R10:U10"/>
    <mergeCell ref="V10:Y10"/>
    <mergeCell ref="O5:P5"/>
    <mergeCell ref="Q5:Y5"/>
    <mergeCell ref="O6:P6"/>
    <mergeCell ref="Q6:Y6"/>
    <mergeCell ref="O7:P7"/>
    <mergeCell ref="Q7:Y7"/>
    <mergeCell ref="A1:Y1"/>
    <mergeCell ref="A2:G2"/>
    <mergeCell ref="H2:Y2"/>
    <mergeCell ref="B4:E4"/>
    <mergeCell ref="F4:I4"/>
    <mergeCell ref="J4:M4"/>
    <mergeCell ref="O4:Y4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33" bestFit="1" customWidth="1"/>
    <col min="2" max="2" width="6.28125" style="33" bestFit="1" customWidth="1"/>
    <col min="3" max="3" width="5.8515625" style="33" bestFit="1" customWidth="1"/>
    <col min="4" max="4" width="12.140625" style="33" bestFit="1" customWidth="1"/>
    <col min="5" max="7" width="10.00390625" style="33" bestFit="1" customWidth="1"/>
    <col min="8" max="10" width="10.28125" style="33" bestFit="1" customWidth="1"/>
    <col min="11" max="16384" width="9.140625" style="33" customWidth="1"/>
  </cols>
  <sheetData>
    <row r="1" spans="1:10" s="32" customFormat="1" ht="12.75">
      <c r="A1" s="32" t="s">
        <v>61</v>
      </c>
      <c r="B1" s="32" t="s">
        <v>62</v>
      </c>
      <c r="C1" s="32" t="s">
        <v>63</v>
      </c>
      <c r="D1" s="32" t="s">
        <v>307</v>
      </c>
      <c r="E1" s="32" t="s">
        <v>64</v>
      </c>
      <c r="F1" s="32" t="s">
        <v>308</v>
      </c>
      <c r="G1" s="32" t="s">
        <v>309</v>
      </c>
      <c r="H1" s="32" t="s">
        <v>310</v>
      </c>
      <c r="I1" s="32" t="s">
        <v>311</v>
      </c>
      <c r="J1" s="32" t="s">
        <v>312</v>
      </c>
    </row>
    <row r="2" spans="1:10" ht="12.75">
      <c r="A2" s="33" t="s">
        <v>204</v>
      </c>
      <c r="B2" s="33" t="s">
        <v>60</v>
      </c>
      <c r="C2" s="33" t="s">
        <v>248</v>
      </c>
      <c r="D2" s="33" t="s">
        <v>237</v>
      </c>
      <c r="E2" s="33" t="s">
        <v>204</v>
      </c>
      <c r="F2" s="33" t="s">
        <v>204</v>
      </c>
      <c r="G2" s="33" t="s">
        <v>204</v>
      </c>
      <c r="H2" s="33" t="s">
        <v>204</v>
      </c>
      <c r="I2" s="33" t="s">
        <v>204</v>
      </c>
      <c r="J2" s="33" t="s">
        <v>204</v>
      </c>
    </row>
    <row r="3" spans="1:10" ht="12.75">
      <c r="A3" s="33" t="s">
        <v>50</v>
      </c>
      <c r="B3" s="33" t="s">
        <v>282</v>
      </c>
      <c r="C3" s="33" t="s">
        <v>104</v>
      </c>
      <c r="D3" s="33" t="s">
        <v>46</v>
      </c>
      <c r="E3" s="33" t="s">
        <v>51</v>
      </c>
      <c r="F3" s="33" t="s">
        <v>205</v>
      </c>
      <c r="G3" s="33" t="s">
        <v>46</v>
      </c>
      <c r="H3" s="33" t="s">
        <v>66</v>
      </c>
      <c r="I3" s="33" t="s">
        <v>68</v>
      </c>
      <c r="J3" s="33" t="s">
        <v>69</v>
      </c>
    </row>
    <row r="4" spans="1:10" ht="12.75">
      <c r="A4" s="33" t="s">
        <v>51</v>
      </c>
      <c r="B4" s="33" t="s">
        <v>283</v>
      </c>
      <c r="C4" s="33" t="s">
        <v>262</v>
      </c>
      <c r="D4" s="33" t="s">
        <v>96</v>
      </c>
      <c r="E4" s="33" t="s">
        <v>52</v>
      </c>
      <c r="F4" s="33" t="s">
        <v>207</v>
      </c>
      <c r="G4" s="33" t="s">
        <v>209</v>
      </c>
      <c r="H4" s="33" t="s">
        <v>39</v>
      </c>
      <c r="I4" s="33" t="s">
        <v>71</v>
      </c>
      <c r="J4" s="33" t="s">
        <v>72</v>
      </c>
    </row>
    <row r="5" spans="1:10" ht="12.75">
      <c r="A5" s="33" t="s">
        <v>205</v>
      </c>
      <c r="B5" s="33" t="s">
        <v>284</v>
      </c>
      <c r="C5" s="33" t="s">
        <v>103</v>
      </c>
      <c r="D5" s="33" t="s">
        <v>164</v>
      </c>
      <c r="E5" s="33" t="s">
        <v>207</v>
      </c>
      <c r="F5" s="33" t="s">
        <v>206</v>
      </c>
      <c r="G5" s="33" t="s">
        <v>58</v>
      </c>
      <c r="H5" s="33" t="s">
        <v>73</v>
      </c>
      <c r="I5" s="33" t="s">
        <v>212</v>
      </c>
      <c r="J5" s="33" t="s">
        <v>209</v>
      </c>
    </row>
    <row r="6" spans="1:10" ht="12.75">
      <c r="A6" s="33" t="s">
        <v>52</v>
      </c>
      <c r="B6" s="33" t="s">
        <v>285</v>
      </c>
      <c r="C6" s="33" t="s">
        <v>192</v>
      </c>
      <c r="D6" s="33" t="s">
        <v>27</v>
      </c>
      <c r="E6" s="33" t="s">
        <v>53</v>
      </c>
      <c r="F6" s="33" t="s">
        <v>67</v>
      </c>
      <c r="G6" s="33" t="s">
        <v>218</v>
      </c>
      <c r="H6" s="33" t="s">
        <v>77</v>
      </c>
      <c r="I6" s="33" t="s">
        <v>35</v>
      </c>
      <c r="J6" s="33" t="s">
        <v>225</v>
      </c>
    </row>
    <row r="7" spans="1:10" ht="12.75">
      <c r="A7" s="33" t="s">
        <v>206</v>
      </c>
      <c r="B7" s="33" t="s">
        <v>286</v>
      </c>
      <c r="C7" s="33" t="s">
        <v>97</v>
      </c>
      <c r="D7" s="33" t="s">
        <v>59</v>
      </c>
      <c r="E7" s="33" t="s">
        <v>65</v>
      </c>
      <c r="F7" s="33" t="s">
        <v>70</v>
      </c>
      <c r="G7" s="33" t="s">
        <v>78</v>
      </c>
      <c r="H7" s="33" t="s">
        <v>221</v>
      </c>
      <c r="I7" s="33" t="s">
        <v>226</v>
      </c>
      <c r="J7" s="33" t="s">
        <v>59</v>
      </c>
    </row>
    <row r="8" spans="1:10" ht="12.75">
      <c r="A8" s="33" t="s">
        <v>207</v>
      </c>
      <c r="B8" s="33" t="s">
        <v>287</v>
      </c>
      <c r="C8" s="33" t="s">
        <v>101</v>
      </c>
      <c r="D8" s="33" t="s">
        <v>122</v>
      </c>
      <c r="E8" s="33" t="s">
        <v>67</v>
      </c>
      <c r="F8" s="33" t="s">
        <v>65</v>
      </c>
      <c r="G8" s="33" t="s">
        <v>59</v>
      </c>
      <c r="H8" s="33" t="s">
        <v>81</v>
      </c>
      <c r="I8" s="33" t="s">
        <v>79</v>
      </c>
      <c r="J8" s="33" t="s">
        <v>218</v>
      </c>
    </row>
    <row r="9" spans="1:10" ht="12.75">
      <c r="A9" s="33" t="s">
        <v>34</v>
      </c>
      <c r="B9" s="33" t="s">
        <v>288</v>
      </c>
      <c r="C9" s="33" t="s">
        <v>150</v>
      </c>
      <c r="D9" s="33" t="s">
        <v>225</v>
      </c>
      <c r="E9" s="33" t="s">
        <v>69</v>
      </c>
      <c r="F9" s="33" t="s">
        <v>46</v>
      </c>
      <c r="G9" s="33" t="s">
        <v>85</v>
      </c>
      <c r="H9" s="33" t="s">
        <v>29</v>
      </c>
      <c r="I9" s="33" t="s">
        <v>217</v>
      </c>
      <c r="J9" s="33" t="s">
        <v>76</v>
      </c>
    </row>
    <row r="10" spans="1:10" ht="12.75">
      <c r="A10" s="33" t="s">
        <v>53</v>
      </c>
      <c r="B10" s="33" t="s">
        <v>289</v>
      </c>
      <c r="C10" s="33" t="s">
        <v>27</v>
      </c>
      <c r="D10" s="33" t="s">
        <v>144</v>
      </c>
      <c r="E10" s="33" t="s">
        <v>54</v>
      </c>
      <c r="F10" s="33" t="s">
        <v>213</v>
      </c>
      <c r="G10" s="33" t="s">
        <v>233</v>
      </c>
      <c r="H10" s="33" t="s">
        <v>243</v>
      </c>
      <c r="I10" s="33" t="s">
        <v>253</v>
      </c>
      <c r="J10" s="33" t="s">
        <v>255</v>
      </c>
    </row>
    <row r="11" spans="1:10" ht="12.75">
      <c r="A11" s="33" t="s">
        <v>46</v>
      </c>
      <c r="B11" s="33" t="s">
        <v>290</v>
      </c>
      <c r="C11" s="33" t="s">
        <v>50</v>
      </c>
      <c r="D11" s="33" t="s">
        <v>56</v>
      </c>
      <c r="E11" s="33" t="s">
        <v>209</v>
      </c>
      <c r="F11" s="33" t="s">
        <v>58</v>
      </c>
      <c r="G11" s="33" t="s">
        <v>227</v>
      </c>
      <c r="H11" s="33" t="s">
        <v>238</v>
      </c>
      <c r="I11" s="33" t="s">
        <v>250</v>
      </c>
      <c r="J11" s="33" t="s">
        <v>37</v>
      </c>
    </row>
    <row r="12" spans="1:10" ht="12.75">
      <c r="A12" s="33" t="s">
        <v>65</v>
      </c>
      <c r="B12" s="33" t="s">
        <v>291</v>
      </c>
      <c r="C12" s="33" t="s">
        <v>252</v>
      </c>
      <c r="D12" s="33" t="s">
        <v>120</v>
      </c>
      <c r="E12" s="33" t="s">
        <v>211</v>
      </c>
      <c r="F12" s="33" t="s">
        <v>74</v>
      </c>
      <c r="G12" s="33" t="s">
        <v>26</v>
      </c>
      <c r="H12" s="33" t="s">
        <v>90</v>
      </c>
      <c r="I12" s="33" t="s">
        <v>257</v>
      </c>
      <c r="J12" s="33" t="s">
        <v>98</v>
      </c>
    </row>
    <row r="13" spans="1:10" ht="12.75">
      <c r="A13" s="33" t="s">
        <v>66</v>
      </c>
      <c r="B13" s="33" t="s">
        <v>292</v>
      </c>
      <c r="C13" s="33" t="s">
        <v>36</v>
      </c>
      <c r="D13" s="33" t="s">
        <v>116</v>
      </c>
      <c r="E13" s="33" t="s">
        <v>39</v>
      </c>
      <c r="F13" s="33" t="s">
        <v>73</v>
      </c>
      <c r="G13" s="33" t="s">
        <v>238</v>
      </c>
      <c r="H13" s="33" t="s">
        <v>230</v>
      </c>
      <c r="I13" s="33" t="s">
        <v>106</v>
      </c>
      <c r="J13" s="33" t="s">
        <v>247</v>
      </c>
    </row>
    <row r="14" spans="1:10" ht="12.75">
      <c r="A14" s="33" t="s">
        <v>67</v>
      </c>
      <c r="B14" s="33" t="s">
        <v>293</v>
      </c>
      <c r="C14" s="33" t="s">
        <v>202</v>
      </c>
      <c r="D14" s="33" t="s">
        <v>265</v>
      </c>
      <c r="E14" s="33" t="s">
        <v>213</v>
      </c>
      <c r="F14" s="33" t="s">
        <v>211</v>
      </c>
      <c r="G14" s="33" t="s">
        <v>98</v>
      </c>
      <c r="H14" s="33" t="s">
        <v>259</v>
      </c>
      <c r="I14" s="33" t="s">
        <v>92</v>
      </c>
      <c r="J14" s="33" t="s">
        <v>233</v>
      </c>
    </row>
    <row r="15" spans="1:10" ht="12.75">
      <c r="A15" s="33" t="s">
        <v>68</v>
      </c>
      <c r="B15" s="33" t="s">
        <v>294</v>
      </c>
      <c r="C15" s="33" t="s">
        <v>166</v>
      </c>
      <c r="D15" s="33" t="s">
        <v>193</v>
      </c>
      <c r="E15" s="33" t="s">
        <v>71</v>
      </c>
      <c r="F15" s="33" t="s">
        <v>212</v>
      </c>
      <c r="G15" s="33" t="s">
        <v>250</v>
      </c>
      <c r="H15" s="33" t="s">
        <v>106</v>
      </c>
      <c r="I15" s="33" t="s">
        <v>236</v>
      </c>
      <c r="J15" s="33" t="s">
        <v>231</v>
      </c>
    </row>
    <row r="16" spans="1:10" ht="12.75">
      <c r="A16" s="33" t="s">
        <v>69</v>
      </c>
      <c r="B16" s="33" t="s">
        <v>295</v>
      </c>
      <c r="C16" s="33" t="s">
        <v>44</v>
      </c>
      <c r="D16" s="33" t="s">
        <v>166</v>
      </c>
      <c r="E16" s="33" t="s">
        <v>72</v>
      </c>
      <c r="F16" s="33" t="s">
        <v>209</v>
      </c>
      <c r="G16" s="33" t="s">
        <v>37</v>
      </c>
      <c r="H16" s="33" t="s">
        <v>247</v>
      </c>
      <c r="I16" s="33" t="s">
        <v>231</v>
      </c>
      <c r="J16" s="33" t="s">
        <v>239</v>
      </c>
    </row>
    <row r="17" spans="1:10" ht="12.75">
      <c r="A17" s="33" t="s">
        <v>70</v>
      </c>
      <c r="B17" s="33" t="s">
        <v>296</v>
      </c>
      <c r="C17" s="33" t="s">
        <v>261</v>
      </c>
      <c r="D17" s="33" t="s">
        <v>199</v>
      </c>
      <c r="E17" s="33" t="s">
        <v>74</v>
      </c>
      <c r="F17" s="33" t="s">
        <v>208</v>
      </c>
      <c r="G17" s="33" t="s">
        <v>262</v>
      </c>
      <c r="H17" s="33" t="s">
        <v>254</v>
      </c>
      <c r="I17" s="33" t="s">
        <v>87</v>
      </c>
      <c r="J17" s="33" t="s">
        <v>26</v>
      </c>
    </row>
    <row r="18" spans="1:10" ht="12.75">
      <c r="A18" s="33" t="s">
        <v>54</v>
      </c>
      <c r="B18" s="33" t="s">
        <v>282</v>
      </c>
      <c r="C18" s="33" t="s">
        <v>155</v>
      </c>
      <c r="D18" s="33" t="s">
        <v>104</v>
      </c>
      <c r="E18" s="33" t="s">
        <v>55</v>
      </c>
      <c r="F18" s="33" t="s">
        <v>27</v>
      </c>
      <c r="G18" s="33" t="s">
        <v>273</v>
      </c>
      <c r="H18" s="33" t="s">
        <v>129</v>
      </c>
      <c r="I18" s="33" t="s">
        <v>160</v>
      </c>
      <c r="J18" s="33" t="s">
        <v>32</v>
      </c>
    </row>
    <row r="19" spans="1:10" ht="12.75">
      <c r="A19" s="33" t="s">
        <v>208</v>
      </c>
      <c r="B19" s="33" t="s">
        <v>60</v>
      </c>
      <c r="C19" s="33" t="s">
        <v>266</v>
      </c>
      <c r="D19" s="33" t="s">
        <v>177</v>
      </c>
      <c r="E19" s="33" t="s">
        <v>216</v>
      </c>
      <c r="F19" s="33" t="s">
        <v>21</v>
      </c>
      <c r="G19" s="33" t="s">
        <v>281</v>
      </c>
      <c r="H19" s="33" t="s">
        <v>140</v>
      </c>
      <c r="I19" s="33" t="s">
        <v>172</v>
      </c>
      <c r="J19" s="33" t="s">
        <v>188</v>
      </c>
    </row>
    <row r="20" spans="1:10" ht="12.75">
      <c r="A20" s="33" t="s">
        <v>209</v>
      </c>
      <c r="B20" s="33" t="s">
        <v>284</v>
      </c>
      <c r="C20" s="33" t="s">
        <v>154</v>
      </c>
      <c r="D20" s="33" t="s">
        <v>226</v>
      </c>
      <c r="E20" s="33" t="s">
        <v>218</v>
      </c>
      <c r="F20" s="33" t="s">
        <v>59</v>
      </c>
      <c r="G20" s="33" t="s">
        <v>266</v>
      </c>
      <c r="H20" s="33" t="s">
        <v>43</v>
      </c>
      <c r="I20" s="33" t="s">
        <v>155</v>
      </c>
      <c r="J20" s="33" t="s">
        <v>200</v>
      </c>
    </row>
    <row r="21" spans="1:10" ht="12.75">
      <c r="A21" s="33" t="s">
        <v>210</v>
      </c>
      <c r="B21" s="33" t="s">
        <v>283</v>
      </c>
      <c r="C21" s="33" t="s">
        <v>105</v>
      </c>
      <c r="D21" s="33" t="s">
        <v>266</v>
      </c>
      <c r="E21" s="33" t="s">
        <v>220</v>
      </c>
      <c r="F21" s="33" t="s">
        <v>224</v>
      </c>
      <c r="G21" s="33" t="s">
        <v>108</v>
      </c>
      <c r="H21" s="33" t="s">
        <v>127</v>
      </c>
      <c r="I21" s="33" t="s">
        <v>152</v>
      </c>
      <c r="J21" s="33" t="s">
        <v>192</v>
      </c>
    </row>
    <row r="22" spans="1:10" ht="12.75">
      <c r="A22" s="33" t="s">
        <v>211</v>
      </c>
      <c r="B22" s="33" t="s">
        <v>286</v>
      </c>
      <c r="C22" s="33" t="s">
        <v>198</v>
      </c>
      <c r="D22" s="33" t="s">
        <v>113</v>
      </c>
      <c r="E22" s="33" t="s">
        <v>40</v>
      </c>
      <c r="F22" s="33" t="s">
        <v>49</v>
      </c>
      <c r="G22" s="33" t="s">
        <v>133</v>
      </c>
      <c r="H22" s="33" t="s">
        <v>114</v>
      </c>
      <c r="I22" s="33" t="s">
        <v>178</v>
      </c>
      <c r="J22" s="33" t="s">
        <v>167</v>
      </c>
    </row>
    <row r="23" spans="1:10" ht="12.75">
      <c r="A23" s="33" t="s">
        <v>38</v>
      </c>
      <c r="B23" s="33" t="s">
        <v>285</v>
      </c>
      <c r="C23" s="33" t="s">
        <v>244</v>
      </c>
      <c r="D23" s="33" t="s">
        <v>80</v>
      </c>
      <c r="E23" s="33" t="s">
        <v>76</v>
      </c>
      <c r="F23" s="33" t="s">
        <v>85</v>
      </c>
      <c r="G23" s="33" t="s">
        <v>142</v>
      </c>
      <c r="H23" s="33" t="s">
        <v>280</v>
      </c>
      <c r="I23" s="33" t="s">
        <v>183</v>
      </c>
      <c r="J23" s="33" t="s">
        <v>165</v>
      </c>
    </row>
    <row r="24" spans="1:10" ht="12.75">
      <c r="A24" s="33" t="s">
        <v>39</v>
      </c>
      <c r="B24" s="33" t="s">
        <v>288</v>
      </c>
      <c r="C24" s="33" t="s">
        <v>232</v>
      </c>
      <c r="D24" s="33" t="s">
        <v>203</v>
      </c>
      <c r="E24" s="33" t="s">
        <v>77</v>
      </c>
      <c r="F24" s="33" t="s">
        <v>81</v>
      </c>
      <c r="G24" s="33" t="s">
        <v>43</v>
      </c>
      <c r="H24" s="33" t="s">
        <v>107</v>
      </c>
      <c r="I24" s="33" t="s">
        <v>202</v>
      </c>
      <c r="J24" s="33" t="s">
        <v>149</v>
      </c>
    </row>
    <row r="25" spans="1:10" ht="12.75">
      <c r="A25" s="33" t="s">
        <v>212</v>
      </c>
      <c r="B25" s="33" t="s">
        <v>287</v>
      </c>
      <c r="C25" s="33" t="s">
        <v>190</v>
      </c>
      <c r="D25" s="33" t="s">
        <v>271</v>
      </c>
      <c r="E25" s="33" t="s">
        <v>79</v>
      </c>
      <c r="F25" s="33" t="s">
        <v>226</v>
      </c>
      <c r="G25" s="33" t="s">
        <v>128</v>
      </c>
      <c r="H25" s="33" t="s">
        <v>265</v>
      </c>
      <c r="I25" s="33" t="s">
        <v>193</v>
      </c>
      <c r="J25" s="33" t="s">
        <v>155</v>
      </c>
    </row>
    <row r="26" spans="1:10" ht="12.75">
      <c r="A26" s="33" t="s">
        <v>213</v>
      </c>
      <c r="B26" s="33" t="s">
        <v>290</v>
      </c>
      <c r="C26" s="33" t="s">
        <v>127</v>
      </c>
      <c r="D26" s="33" t="s">
        <v>35</v>
      </c>
      <c r="E26" s="33" t="s">
        <v>27</v>
      </c>
      <c r="F26" s="33" t="s">
        <v>40</v>
      </c>
      <c r="G26" s="33" t="s">
        <v>167</v>
      </c>
      <c r="H26" s="33" t="s">
        <v>182</v>
      </c>
      <c r="I26" s="33" t="s">
        <v>137</v>
      </c>
      <c r="J26" s="33" t="s">
        <v>273</v>
      </c>
    </row>
    <row r="27" spans="1:10" ht="12.75">
      <c r="A27" s="33" t="s">
        <v>214</v>
      </c>
      <c r="B27" s="33" t="s">
        <v>289</v>
      </c>
      <c r="C27" s="33" t="s">
        <v>163</v>
      </c>
      <c r="D27" s="33" t="s">
        <v>110</v>
      </c>
      <c r="E27" s="33" t="s">
        <v>223</v>
      </c>
      <c r="F27" s="33" t="s">
        <v>36</v>
      </c>
      <c r="G27" s="33" t="s">
        <v>161</v>
      </c>
      <c r="H27" s="33" t="s">
        <v>177</v>
      </c>
      <c r="I27" s="33" t="s">
        <v>134</v>
      </c>
      <c r="J27" s="33" t="s">
        <v>116</v>
      </c>
    </row>
    <row r="28" spans="1:10" ht="12.75">
      <c r="A28" s="33" t="s">
        <v>71</v>
      </c>
      <c r="B28" s="33" t="s">
        <v>292</v>
      </c>
      <c r="C28" s="33" t="s">
        <v>31</v>
      </c>
      <c r="D28" s="33" t="s">
        <v>22</v>
      </c>
      <c r="E28" s="33" t="s">
        <v>35</v>
      </c>
      <c r="F28" s="33" t="s">
        <v>79</v>
      </c>
      <c r="G28" s="33" t="s">
        <v>155</v>
      </c>
      <c r="H28" s="33" t="s">
        <v>202</v>
      </c>
      <c r="I28" s="33" t="s">
        <v>31</v>
      </c>
      <c r="J28" s="33" t="s">
        <v>109</v>
      </c>
    </row>
    <row r="29" spans="1:10" ht="12.75">
      <c r="A29" s="33" t="s">
        <v>58</v>
      </c>
      <c r="B29" s="33" t="s">
        <v>291</v>
      </c>
      <c r="C29" s="33" t="s">
        <v>128</v>
      </c>
      <c r="D29" s="33" t="s">
        <v>229</v>
      </c>
      <c r="E29" s="33" t="s">
        <v>59</v>
      </c>
      <c r="F29" s="33" t="s">
        <v>78</v>
      </c>
      <c r="G29" s="33" t="s">
        <v>148</v>
      </c>
      <c r="H29" s="33" t="s">
        <v>195</v>
      </c>
      <c r="I29" s="33" t="s">
        <v>128</v>
      </c>
      <c r="J29" s="33" t="s">
        <v>266</v>
      </c>
    </row>
    <row r="30" spans="1:10" ht="12.75">
      <c r="A30" s="33" t="s">
        <v>72</v>
      </c>
      <c r="B30" s="33" t="s">
        <v>294</v>
      </c>
      <c r="C30" s="33" t="s">
        <v>114</v>
      </c>
      <c r="D30" s="33" t="s">
        <v>149</v>
      </c>
      <c r="E30" s="33" t="s">
        <v>225</v>
      </c>
      <c r="F30" s="33" t="s">
        <v>218</v>
      </c>
      <c r="G30" s="33" t="s">
        <v>200</v>
      </c>
      <c r="H30" s="33" t="s">
        <v>149</v>
      </c>
      <c r="I30" s="33" t="s">
        <v>109</v>
      </c>
      <c r="J30" s="33" t="s">
        <v>24</v>
      </c>
    </row>
    <row r="31" spans="1:10" ht="12.75">
      <c r="A31" s="33" t="s">
        <v>73</v>
      </c>
      <c r="B31" s="33" t="s">
        <v>293</v>
      </c>
      <c r="C31" s="33" t="s">
        <v>121</v>
      </c>
      <c r="D31" s="33" t="s">
        <v>173</v>
      </c>
      <c r="E31" s="33" t="s">
        <v>81</v>
      </c>
      <c r="F31" s="33" t="s">
        <v>221</v>
      </c>
      <c r="G31" s="33" t="s">
        <v>195</v>
      </c>
      <c r="H31" s="33" t="s">
        <v>47</v>
      </c>
      <c r="I31" s="33" t="s">
        <v>265</v>
      </c>
      <c r="J31" s="33" t="s">
        <v>43</v>
      </c>
    </row>
    <row r="32" spans="1:10" ht="12.75">
      <c r="A32" s="33" t="s">
        <v>74</v>
      </c>
      <c r="B32" s="33" t="s">
        <v>296</v>
      </c>
      <c r="C32" s="33" t="s">
        <v>257</v>
      </c>
      <c r="D32" s="33" t="s">
        <v>183</v>
      </c>
      <c r="E32" s="33" t="s">
        <v>49</v>
      </c>
      <c r="F32" s="33" t="s">
        <v>216</v>
      </c>
      <c r="G32" s="33" t="s">
        <v>188</v>
      </c>
      <c r="H32" s="33" t="s">
        <v>42</v>
      </c>
      <c r="I32" s="33" t="s">
        <v>279</v>
      </c>
      <c r="J32" s="33" t="s">
        <v>133</v>
      </c>
    </row>
    <row r="33" spans="1:10" ht="12.75">
      <c r="A33" s="33" t="s">
        <v>75</v>
      </c>
      <c r="B33" s="33" t="s">
        <v>295</v>
      </c>
      <c r="C33" s="33" t="s">
        <v>145</v>
      </c>
      <c r="D33" s="33" t="s">
        <v>156</v>
      </c>
      <c r="E33" s="33" t="s">
        <v>84</v>
      </c>
      <c r="F33" s="33" t="s">
        <v>215</v>
      </c>
      <c r="G33" s="33" t="s">
        <v>181</v>
      </c>
      <c r="H33" s="33" t="s">
        <v>168</v>
      </c>
      <c r="I33" s="33" t="s">
        <v>113</v>
      </c>
      <c r="J33" s="33" t="s">
        <v>139</v>
      </c>
    </row>
    <row r="34" spans="1:10" ht="12.75">
      <c r="A34" s="33" t="s">
        <v>55</v>
      </c>
      <c r="B34" s="33" t="s">
        <v>283</v>
      </c>
      <c r="C34" s="33" t="s">
        <v>136</v>
      </c>
      <c r="D34" s="33" t="s">
        <v>239</v>
      </c>
      <c r="E34" s="33" t="s">
        <v>56</v>
      </c>
      <c r="F34" s="33" t="s">
        <v>245</v>
      </c>
      <c r="G34" s="33" t="s">
        <v>82</v>
      </c>
      <c r="H34" s="33" t="s">
        <v>103</v>
      </c>
      <c r="I34" s="33" t="s">
        <v>140</v>
      </c>
      <c r="J34" s="33" t="s">
        <v>170</v>
      </c>
    </row>
    <row r="35" spans="1:10" ht="12.75">
      <c r="A35" s="33" t="s">
        <v>215</v>
      </c>
      <c r="B35" s="33" t="s">
        <v>284</v>
      </c>
      <c r="C35" s="33" t="s">
        <v>201</v>
      </c>
      <c r="D35" s="33" t="s">
        <v>103</v>
      </c>
      <c r="E35" s="33" t="s">
        <v>228</v>
      </c>
      <c r="F35" s="33" t="s">
        <v>248</v>
      </c>
      <c r="G35" s="33" t="s">
        <v>223</v>
      </c>
      <c r="H35" s="33" t="s">
        <v>255</v>
      </c>
      <c r="I35" s="33" t="s">
        <v>135</v>
      </c>
      <c r="J35" s="33" t="s">
        <v>164</v>
      </c>
    </row>
    <row r="36" spans="1:10" ht="12.75">
      <c r="A36" s="33" t="s">
        <v>216</v>
      </c>
      <c r="B36" s="33" t="s">
        <v>60</v>
      </c>
      <c r="C36" s="33" t="s">
        <v>276</v>
      </c>
      <c r="D36" s="33" t="s">
        <v>277</v>
      </c>
      <c r="E36" s="33" t="s">
        <v>229</v>
      </c>
      <c r="F36" s="33" t="s">
        <v>251</v>
      </c>
      <c r="G36" s="33" t="s">
        <v>222</v>
      </c>
      <c r="H36" s="33" t="s">
        <v>99</v>
      </c>
      <c r="I36" s="33" t="s">
        <v>119</v>
      </c>
      <c r="J36" s="33" t="s">
        <v>152</v>
      </c>
    </row>
    <row r="37" spans="1:10" ht="12.75">
      <c r="A37" s="33" t="s">
        <v>217</v>
      </c>
      <c r="B37" s="33" t="s">
        <v>282</v>
      </c>
      <c r="C37" s="33" t="s">
        <v>220</v>
      </c>
      <c r="D37" s="33" t="s">
        <v>223</v>
      </c>
      <c r="E37" s="33" t="s">
        <v>231</v>
      </c>
      <c r="F37" s="33" t="s">
        <v>250</v>
      </c>
      <c r="G37" s="33" t="s">
        <v>55</v>
      </c>
      <c r="H37" s="33" t="s">
        <v>251</v>
      </c>
      <c r="I37" s="33" t="s">
        <v>126</v>
      </c>
      <c r="J37" s="33" t="s">
        <v>154</v>
      </c>
    </row>
    <row r="38" spans="1:10" ht="12.75">
      <c r="A38" s="33" t="s">
        <v>218</v>
      </c>
      <c r="B38" s="33" t="s">
        <v>287</v>
      </c>
      <c r="C38" s="33" t="s">
        <v>59</v>
      </c>
      <c r="D38" s="33" t="s">
        <v>43</v>
      </c>
      <c r="E38" s="33" t="s">
        <v>233</v>
      </c>
      <c r="F38" s="33" t="s">
        <v>98</v>
      </c>
      <c r="G38" s="33" t="s">
        <v>75</v>
      </c>
      <c r="H38" s="33" t="s">
        <v>242</v>
      </c>
      <c r="I38" s="33" t="s">
        <v>111</v>
      </c>
      <c r="J38" s="33" t="s">
        <v>177</v>
      </c>
    </row>
    <row r="39" spans="1:10" ht="12.75">
      <c r="A39" s="33" t="s">
        <v>219</v>
      </c>
      <c r="B39" s="33" t="s">
        <v>288</v>
      </c>
      <c r="C39" s="33" t="s">
        <v>85</v>
      </c>
      <c r="D39" s="33" t="s">
        <v>147</v>
      </c>
      <c r="E39" s="33" t="s">
        <v>86</v>
      </c>
      <c r="F39" s="33" t="s">
        <v>101</v>
      </c>
      <c r="G39" s="33" t="s">
        <v>39</v>
      </c>
      <c r="H39" s="33" t="s">
        <v>92</v>
      </c>
      <c r="I39" s="33" t="s">
        <v>266</v>
      </c>
      <c r="J39" s="33" t="s">
        <v>187</v>
      </c>
    </row>
    <row r="40" spans="1:10" ht="12.75">
      <c r="A40" s="33" t="s">
        <v>220</v>
      </c>
      <c r="B40" s="33" t="s">
        <v>285</v>
      </c>
      <c r="C40" s="33" t="s">
        <v>45</v>
      </c>
      <c r="D40" s="33" t="s">
        <v>217</v>
      </c>
      <c r="E40" s="33" t="s">
        <v>88</v>
      </c>
      <c r="F40" s="33" t="s">
        <v>96</v>
      </c>
      <c r="G40" s="33" t="s">
        <v>68</v>
      </c>
      <c r="H40" s="33" t="s">
        <v>227</v>
      </c>
      <c r="I40" s="33" t="s">
        <v>278</v>
      </c>
      <c r="J40" s="33" t="s">
        <v>203</v>
      </c>
    </row>
    <row r="41" spans="1:10" ht="12.75">
      <c r="A41" s="33" t="s">
        <v>221</v>
      </c>
      <c r="B41" s="33" t="s">
        <v>286</v>
      </c>
      <c r="C41" s="33" t="s">
        <v>157</v>
      </c>
      <c r="D41" s="33" t="s">
        <v>83</v>
      </c>
      <c r="E41" s="33" t="s">
        <v>90</v>
      </c>
      <c r="F41" s="33" t="s">
        <v>254</v>
      </c>
      <c r="G41" s="33" t="s">
        <v>52</v>
      </c>
      <c r="H41" s="33" t="s">
        <v>86</v>
      </c>
      <c r="I41" s="33" t="s">
        <v>30</v>
      </c>
      <c r="J41" s="33" t="s">
        <v>191</v>
      </c>
    </row>
    <row r="42" spans="1:10" ht="12.75">
      <c r="A42" s="33" t="s">
        <v>40</v>
      </c>
      <c r="B42" s="33" t="s">
        <v>291</v>
      </c>
      <c r="C42" s="33" t="s">
        <v>35</v>
      </c>
      <c r="D42" s="33" t="s">
        <v>188</v>
      </c>
      <c r="E42" s="33" t="s">
        <v>235</v>
      </c>
      <c r="F42" s="33" t="s">
        <v>263</v>
      </c>
      <c r="G42" s="33" t="s">
        <v>258</v>
      </c>
      <c r="H42" s="33" t="s">
        <v>217</v>
      </c>
      <c r="I42" s="33" t="s">
        <v>162</v>
      </c>
      <c r="J42" s="33" t="s">
        <v>44</v>
      </c>
    </row>
    <row r="43" spans="1:10" ht="12.75">
      <c r="A43" s="33" t="s">
        <v>222</v>
      </c>
      <c r="B43" s="33" t="s">
        <v>292</v>
      </c>
      <c r="C43" s="33" t="s">
        <v>122</v>
      </c>
      <c r="D43" s="33" t="s">
        <v>88</v>
      </c>
      <c r="E43" s="33" t="s">
        <v>237</v>
      </c>
      <c r="F43" s="33" t="s">
        <v>103</v>
      </c>
      <c r="G43" s="33" t="s">
        <v>102</v>
      </c>
      <c r="H43" s="33" t="s">
        <v>40</v>
      </c>
      <c r="I43" s="33" t="s">
        <v>173</v>
      </c>
      <c r="J43" s="33" t="s">
        <v>122</v>
      </c>
    </row>
    <row r="44" spans="1:10" ht="12.75">
      <c r="A44" s="33" t="s">
        <v>76</v>
      </c>
      <c r="B44" s="33" t="s">
        <v>289</v>
      </c>
      <c r="C44" s="33" t="s">
        <v>179</v>
      </c>
      <c r="D44" s="33" t="s">
        <v>278</v>
      </c>
      <c r="E44" s="33" t="s">
        <v>239</v>
      </c>
      <c r="F44" s="33" t="s">
        <v>37</v>
      </c>
      <c r="G44" s="33" t="s">
        <v>246</v>
      </c>
      <c r="H44" s="33" t="s">
        <v>224</v>
      </c>
      <c r="I44" s="33" t="s">
        <v>154</v>
      </c>
      <c r="J44" s="33" t="s">
        <v>136</v>
      </c>
    </row>
    <row r="45" spans="1:10" ht="12.75">
      <c r="A45" s="33" t="s">
        <v>36</v>
      </c>
      <c r="B45" s="33" t="s">
        <v>290</v>
      </c>
      <c r="C45" s="33" t="s">
        <v>191</v>
      </c>
      <c r="D45" s="33" t="s">
        <v>66</v>
      </c>
      <c r="E45" s="33" t="s">
        <v>241</v>
      </c>
      <c r="F45" s="33" t="s">
        <v>105</v>
      </c>
      <c r="G45" s="33" t="s">
        <v>253</v>
      </c>
      <c r="H45" s="33" t="s">
        <v>84</v>
      </c>
      <c r="I45" s="33" t="s">
        <v>149</v>
      </c>
      <c r="J45" s="33" t="s">
        <v>138</v>
      </c>
    </row>
    <row r="46" spans="1:10" ht="12.75">
      <c r="A46" s="33" t="s">
        <v>77</v>
      </c>
      <c r="B46" s="33" t="s">
        <v>295</v>
      </c>
      <c r="C46" s="33" t="s">
        <v>256</v>
      </c>
      <c r="D46" s="33" t="s">
        <v>228</v>
      </c>
      <c r="E46" s="33" t="s">
        <v>243</v>
      </c>
      <c r="F46" s="33" t="s">
        <v>259</v>
      </c>
      <c r="G46" s="33" t="s">
        <v>242</v>
      </c>
      <c r="H46" s="33" t="s">
        <v>70</v>
      </c>
      <c r="I46" s="33" t="s">
        <v>181</v>
      </c>
      <c r="J46" s="33" t="s">
        <v>276</v>
      </c>
    </row>
    <row r="47" spans="1:10" ht="12.75">
      <c r="A47" s="33" t="s">
        <v>78</v>
      </c>
      <c r="B47" s="33" t="s">
        <v>296</v>
      </c>
      <c r="C47" s="33" t="s">
        <v>167</v>
      </c>
      <c r="D47" s="33" t="s">
        <v>198</v>
      </c>
      <c r="E47" s="33" t="s">
        <v>26</v>
      </c>
      <c r="F47" s="33" t="s">
        <v>262</v>
      </c>
      <c r="G47" s="33" t="s">
        <v>94</v>
      </c>
      <c r="H47" s="33" t="s">
        <v>52</v>
      </c>
      <c r="I47" s="33" t="s">
        <v>184</v>
      </c>
      <c r="J47" s="33" t="s">
        <v>115</v>
      </c>
    </row>
    <row r="48" spans="1:10" ht="12.75">
      <c r="A48" s="33" t="s">
        <v>79</v>
      </c>
      <c r="B48" s="33" t="s">
        <v>293</v>
      </c>
      <c r="C48" s="33" t="s">
        <v>29</v>
      </c>
      <c r="D48" s="33" t="s">
        <v>148</v>
      </c>
      <c r="E48" s="33" t="s">
        <v>92</v>
      </c>
      <c r="F48" s="33" t="s">
        <v>257</v>
      </c>
      <c r="G48" s="33" t="s">
        <v>230</v>
      </c>
      <c r="H48" s="33" t="s">
        <v>214</v>
      </c>
      <c r="I48" s="33" t="s">
        <v>201</v>
      </c>
      <c r="J48" s="33" t="s">
        <v>111</v>
      </c>
    </row>
    <row r="49" spans="1:10" ht="12.75">
      <c r="A49" s="33" t="s">
        <v>80</v>
      </c>
      <c r="B49" s="33" t="s">
        <v>294</v>
      </c>
      <c r="C49" s="33" t="s">
        <v>38</v>
      </c>
      <c r="D49" s="33" t="s">
        <v>90</v>
      </c>
      <c r="E49" s="33" t="s">
        <v>94</v>
      </c>
      <c r="F49" s="33" t="s">
        <v>256</v>
      </c>
      <c r="G49" s="33" t="s">
        <v>88</v>
      </c>
      <c r="H49" s="33" t="s">
        <v>209</v>
      </c>
      <c r="I49" s="33" t="s">
        <v>190</v>
      </c>
      <c r="J49" s="33" t="s">
        <v>265</v>
      </c>
    </row>
    <row r="50" spans="1:10" ht="12.75">
      <c r="A50" s="33" t="s">
        <v>27</v>
      </c>
      <c r="B50" s="33" t="s">
        <v>284</v>
      </c>
      <c r="C50" s="33" t="s">
        <v>52</v>
      </c>
      <c r="D50" s="33" t="s">
        <v>53</v>
      </c>
      <c r="E50" s="33" t="s">
        <v>245</v>
      </c>
      <c r="F50" s="33" t="s">
        <v>235</v>
      </c>
      <c r="G50" s="33" t="s">
        <v>44</v>
      </c>
      <c r="H50" s="33" t="s">
        <v>156</v>
      </c>
      <c r="I50" s="33" t="s">
        <v>97</v>
      </c>
      <c r="J50" s="33" t="s">
        <v>82</v>
      </c>
    </row>
    <row r="51" spans="1:10" ht="12.75">
      <c r="A51" s="33" t="s">
        <v>29</v>
      </c>
      <c r="B51" s="33" t="s">
        <v>283</v>
      </c>
      <c r="C51" s="33" t="s">
        <v>152</v>
      </c>
      <c r="D51" s="33" t="s">
        <v>79</v>
      </c>
      <c r="E51" s="33" t="s">
        <v>247</v>
      </c>
      <c r="F51" s="33" t="s">
        <v>238</v>
      </c>
      <c r="G51" s="33" t="s">
        <v>31</v>
      </c>
      <c r="H51" s="33" t="s">
        <v>145</v>
      </c>
      <c r="I51" s="33" t="s">
        <v>251</v>
      </c>
      <c r="J51" s="33" t="s">
        <v>224</v>
      </c>
    </row>
    <row r="52" spans="1:10" ht="12.75">
      <c r="A52" s="33" t="s">
        <v>223</v>
      </c>
      <c r="B52" s="33" t="s">
        <v>282</v>
      </c>
      <c r="C52" s="33" t="s">
        <v>217</v>
      </c>
      <c r="D52" s="33" t="s">
        <v>119</v>
      </c>
      <c r="E52" s="33" t="s">
        <v>249</v>
      </c>
      <c r="F52" s="33" t="s">
        <v>241</v>
      </c>
      <c r="G52" s="33" t="s">
        <v>138</v>
      </c>
      <c r="H52" s="33" t="s">
        <v>172</v>
      </c>
      <c r="I52" s="33" t="s">
        <v>256</v>
      </c>
      <c r="J52" s="33" t="s">
        <v>221</v>
      </c>
    </row>
    <row r="53" spans="1:10" ht="12.75">
      <c r="A53" s="33" t="s">
        <v>21</v>
      </c>
      <c r="B53" s="33" t="s">
        <v>60</v>
      </c>
      <c r="C53" s="33" t="s">
        <v>148</v>
      </c>
      <c r="D53" s="33" t="s">
        <v>251</v>
      </c>
      <c r="E53" s="33" t="s">
        <v>251</v>
      </c>
      <c r="F53" s="33" t="s">
        <v>240</v>
      </c>
      <c r="G53" s="33" t="s">
        <v>129</v>
      </c>
      <c r="H53" s="33" t="s">
        <v>165</v>
      </c>
      <c r="I53" s="33" t="s">
        <v>104</v>
      </c>
      <c r="J53" s="33" t="s">
        <v>222</v>
      </c>
    </row>
    <row r="54" spans="1:10" ht="12.75">
      <c r="A54" s="33" t="s">
        <v>35</v>
      </c>
      <c r="B54" s="33" t="s">
        <v>288</v>
      </c>
      <c r="C54" s="33" t="s">
        <v>213</v>
      </c>
      <c r="D54" s="33" t="s">
        <v>40</v>
      </c>
      <c r="E54" s="33" t="s">
        <v>253</v>
      </c>
      <c r="F54" s="33" t="s">
        <v>92</v>
      </c>
      <c r="G54" s="33" t="s">
        <v>111</v>
      </c>
      <c r="H54" s="33" t="s">
        <v>181</v>
      </c>
      <c r="I54" s="33" t="s">
        <v>95</v>
      </c>
      <c r="J54" s="33" t="s">
        <v>205</v>
      </c>
    </row>
    <row r="55" spans="1:10" ht="12.75">
      <c r="A55" s="33" t="s">
        <v>224</v>
      </c>
      <c r="B55" s="33" t="s">
        <v>287</v>
      </c>
      <c r="C55" s="33" t="s">
        <v>279</v>
      </c>
      <c r="D55" s="33" t="s">
        <v>168</v>
      </c>
      <c r="E55" s="33" t="s">
        <v>96</v>
      </c>
      <c r="F55" s="33" t="s">
        <v>95</v>
      </c>
      <c r="G55" s="33" t="s">
        <v>270</v>
      </c>
      <c r="H55" s="33" t="s">
        <v>186</v>
      </c>
      <c r="I55" s="33" t="s">
        <v>237</v>
      </c>
      <c r="J55" s="33" t="s">
        <v>68</v>
      </c>
    </row>
    <row r="56" spans="1:10" ht="12.75">
      <c r="A56" s="33" t="s">
        <v>59</v>
      </c>
      <c r="B56" s="33" t="s">
        <v>286</v>
      </c>
      <c r="C56" s="33" t="s">
        <v>206</v>
      </c>
      <c r="D56" s="33" t="s">
        <v>218</v>
      </c>
      <c r="E56" s="33" t="s">
        <v>98</v>
      </c>
      <c r="F56" s="33" t="s">
        <v>26</v>
      </c>
      <c r="G56" s="33" t="s">
        <v>115</v>
      </c>
      <c r="H56" s="33" t="s">
        <v>191</v>
      </c>
      <c r="I56" s="33" t="s">
        <v>230</v>
      </c>
      <c r="J56" s="33" t="s">
        <v>75</v>
      </c>
    </row>
    <row r="57" spans="1:10" ht="12.75">
      <c r="A57" s="33" t="s">
        <v>33</v>
      </c>
      <c r="B57" s="33" t="s">
        <v>285</v>
      </c>
      <c r="C57" s="33" t="s">
        <v>112</v>
      </c>
      <c r="D57" s="33" t="s">
        <v>131</v>
      </c>
      <c r="E57" s="33" t="s">
        <v>100</v>
      </c>
      <c r="F57" s="33" t="s">
        <v>244</v>
      </c>
      <c r="G57" s="33" t="s">
        <v>277</v>
      </c>
      <c r="H57" s="33" t="s">
        <v>198</v>
      </c>
      <c r="I57" s="33" t="s">
        <v>233</v>
      </c>
      <c r="J57" s="33" t="s">
        <v>208</v>
      </c>
    </row>
    <row r="58" spans="1:10" ht="12.75">
      <c r="A58" s="33" t="s">
        <v>225</v>
      </c>
      <c r="B58" s="33" t="s">
        <v>292</v>
      </c>
      <c r="C58" s="33" t="s">
        <v>34</v>
      </c>
      <c r="D58" s="33" t="s">
        <v>261</v>
      </c>
      <c r="E58" s="33" t="s">
        <v>255</v>
      </c>
      <c r="F58" s="33" t="s">
        <v>233</v>
      </c>
      <c r="G58" s="33" t="s">
        <v>177</v>
      </c>
      <c r="H58" s="33" t="s">
        <v>276</v>
      </c>
      <c r="I58" s="33" t="s">
        <v>205</v>
      </c>
      <c r="J58" s="33" t="s">
        <v>87</v>
      </c>
    </row>
    <row r="59" spans="1:10" ht="12.75">
      <c r="A59" s="33" t="s">
        <v>226</v>
      </c>
      <c r="B59" s="33" t="s">
        <v>291</v>
      </c>
      <c r="C59" s="33" t="s">
        <v>209</v>
      </c>
      <c r="D59" s="33" t="s">
        <v>91</v>
      </c>
      <c r="E59" s="33" t="s">
        <v>257</v>
      </c>
      <c r="F59" s="33" t="s">
        <v>87</v>
      </c>
      <c r="G59" s="33" t="s">
        <v>184</v>
      </c>
      <c r="H59" s="33" t="s">
        <v>30</v>
      </c>
      <c r="I59" s="33" t="s">
        <v>69</v>
      </c>
      <c r="J59" s="33" t="s">
        <v>230</v>
      </c>
    </row>
    <row r="60" spans="1:10" ht="12.75">
      <c r="A60" s="33" t="s">
        <v>81</v>
      </c>
      <c r="B60" s="33" t="s">
        <v>290</v>
      </c>
      <c r="C60" s="33" t="s">
        <v>57</v>
      </c>
      <c r="D60" s="33" t="s">
        <v>31</v>
      </c>
      <c r="E60" s="33" t="s">
        <v>259</v>
      </c>
      <c r="F60" s="33" t="s">
        <v>90</v>
      </c>
      <c r="G60" s="33" t="s">
        <v>191</v>
      </c>
      <c r="H60" s="33" t="s">
        <v>269</v>
      </c>
      <c r="I60" s="33" t="s">
        <v>214</v>
      </c>
      <c r="J60" s="33" t="s">
        <v>242</v>
      </c>
    </row>
    <row r="61" spans="1:10" ht="12.75">
      <c r="A61" s="33" t="s">
        <v>82</v>
      </c>
      <c r="B61" s="33" t="s">
        <v>289</v>
      </c>
      <c r="C61" s="33" t="s">
        <v>176</v>
      </c>
      <c r="D61" s="33" t="s">
        <v>234</v>
      </c>
      <c r="E61" s="33" t="s">
        <v>261</v>
      </c>
      <c r="F61" s="33" t="s">
        <v>89</v>
      </c>
      <c r="G61" s="33" t="s">
        <v>196</v>
      </c>
      <c r="H61" s="33" t="s">
        <v>110</v>
      </c>
      <c r="I61" s="33" t="s">
        <v>211</v>
      </c>
      <c r="J61" s="33" t="s">
        <v>244</v>
      </c>
    </row>
    <row r="62" spans="1:10" ht="12.75">
      <c r="A62" s="33" t="s">
        <v>49</v>
      </c>
      <c r="B62" s="33" t="s">
        <v>296</v>
      </c>
      <c r="C62" s="33" t="s">
        <v>185</v>
      </c>
      <c r="D62" s="33" t="s">
        <v>99</v>
      </c>
      <c r="E62" s="33" t="s">
        <v>263</v>
      </c>
      <c r="F62" s="33" t="s">
        <v>229</v>
      </c>
      <c r="G62" s="33" t="s">
        <v>152</v>
      </c>
      <c r="H62" s="33" t="s">
        <v>144</v>
      </c>
      <c r="I62" s="33" t="s">
        <v>33</v>
      </c>
      <c r="J62" s="33" t="s">
        <v>258</v>
      </c>
    </row>
    <row r="63" spans="1:10" ht="12.75">
      <c r="A63" s="33" t="s">
        <v>83</v>
      </c>
      <c r="B63" s="33" t="s">
        <v>295</v>
      </c>
      <c r="C63" s="33" t="s">
        <v>221</v>
      </c>
      <c r="D63" s="33" t="s">
        <v>108</v>
      </c>
      <c r="E63" s="33" t="s">
        <v>102</v>
      </c>
      <c r="F63" s="33" t="s">
        <v>232</v>
      </c>
      <c r="G63" s="33" t="s">
        <v>159</v>
      </c>
      <c r="H63" s="33" t="s">
        <v>133</v>
      </c>
      <c r="I63" s="33" t="s">
        <v>81</v>
      </c>
      <c r="J63" s="33" t="s">
        <v>105</v>
      </c>
    </row>
    <row r="64" spans="1:10" ht="12.75">
      <c r="A64" s="33" t="s">
        <v>84</v>
      </c>
      <c r="B64" s="33" t="s">
        <v>294</v>
      </c>
      <c r="C64" s="33" t="s">
        <v>131</v>
      </c>
      <c r="D64" s="33" t="s">
        <v>161</v>
      </c>
      <c r="E64" s="33" t="s">
        <v>104</v>
      </c>
      <c r="F64" s="33" t="s">
        <v>228</v>
      </c>
      <c r="G64" s="33" t="s">
        <v>164</v>
      </c>
      <c r="H64" s="33" t="s">
        <v>124</v>
      </c>
      <c r="I64" s="33" t="s">
        <v>78</v>
      </c>
      <c r="J64" s="33" t="s">
        <v>101</v>
      </c>
    </row>
    <row r="65" spans="1:10" ht="12.75">
      <c r="A65" s="33" t="s">
        <v>85</v>
      </c>
      <c r="B65" s="33" t="s">
        <v>293</v>
      </c>
      <c r="C65" s="33" t="s">
        <v>260</v>
      </c>
      <c r="D65" s="33" t="s">
        <v>219</v>
      </c>
      <c r="E65" s="33" t="s">
        <v>37</v>
      </c>
      <c r="F65" s="33" t="s">
        <v>227</v>
      </c>
      <c r="G65" s="33" t="s">
        <v>171</v>
      </c>
      <c r="H65" s="33" t="s">
        <v>31</v>
      </c>
      <c r="I65" s="33" t="s">
        <v>55</v>
      </c>
      <c r="J65" s="33" t="s">
        <v>246</v>
      </c>
    </row>
    <row r="66" spans="1:10" ht="12.75">
      <c r="A66" s="33" t="s">
        <v>56</v>
      </c>
      <c r="B66" s="33" t="s">
        <v>285</v>
      </c>
      <c r="C66" s="33" t="s">
        <v>46</v>
      </c>
      <c r="D66" s="33" t="s">
        <v>257</v>
      </c>
      <c r="E66" s="33" t="s">
        <v>57</v>
      </c>
      <c r="F66" s="33" t="s">
        <v>145</v>
      </c>
      <c r="G66" s="33" t="s">
        <v>261</v>
      </c>
      <c r="H66" s="33" t="s">
        <v>23</v>
      </c>
      <c r="I66" s="33" t="s">
        <v>99</v>
      </c>
      <c r="J66" s="33" t="s">
        <v>127</v>
      </c>
    </row>
    <row r="67" spans="1:10" ht="12.75">
      <c r="A67" s="33" t="s">
        <v>227</v>
      </c>
      <c r="B67" s="33" t="s">
        <v>286</v>
      </c>
      <c r="C67" s="33" t="s">
        <v>267</v>
      </c>
      <c r="D67" s="33" t="s">
        <v>196</v>
      </c>
      <c r="E67" s="33" t="s">
        <v>266</v>
      </c>
      <c r="F67" s="33" t="s">
        <v>148</v>
      </c>
      <c r="G67" s="33" t="s">
        <v>106</v>
      </c>
      <c r="H67" s="33" t="s">
        <v>201</v>
      </c>
      <c r="I67" s="33" t="s">
        <v>245</v>
      </c>
      <c r="J67" s="33" t="s">
        <v>120</v>
      </c>
    </row>
    <row r="68" spans="1:10" ht="12.75">
      <c r="A68" s="33" t="s">
        <v>228</v>
      </c>
      <c r="B68" s="33" t="s">
        <v>287</v>
      </c>
      <c r="C68" s="33" t="s">
        <v>77</v>
      </c>
      <c r="D68" s="33" t="s">
        <v>23</v>
      </c>
      <c r="E68" s="33" t="s">
        <v>268</v>
      </c>
      <c r="F68" s="33" t="s">
        <v>151</v>
      </c>
      <c r="G68" s="33" t="s">
        <v>249</v>
      </c>
      <c r="H68" s="33" t="s">
        <v>32</v>
      </c>
      <c r="I68" s="33" t="s">
        <v>262</v>
      </c>
      <c r="J68" s="33" t="s">
        <v>130</v>
      </c>
    </row>
    <row r="69" spans="1:10" ht="12.75">
      <c r="A69" s="33" t="s">
        <v>22</v>
      </c>
      <c r="B69" s="33" t="s">
        <v>288</v>
      </c>
      <c r="C69" s="33" t="s">
        <v>71</v>
      </c>
      <c r="D69" s="33" t="s">
        <v>249</v>
      </c>
      <c r="E69" s="33" t="s">
        <v>270</v>
      </c>
      <c r="F69" s="33" t="s">
        <v>150</v>
      </c>
      <c r="G69" s="33" t="s">
        <v>99</v>
      </c>
      <c r="H69" s="33" t="s">
        <v>185</v>
      </c>
      <c r="I69" s="33" t="s">
        <v>102</v>
      </c>
      <c r="J69" s="33" t="s">
        <v>144</v>
      </c>
    </row>
    <row r="70" spans="1:10" ht="12.75">
      <c r="A70" s="33" t="s">
        <v>229</v>
      </c>
      <c r="B70" s="33" t="s">
        <v>60</v>
      </c>
      <c r="C70" s="33" t="s">
        <v>58</v>
      </c>
      <c r="D70" s="33" t="s">
        <v>270</v>
      </c>
      <c r="E70" s="33" t="s">
        <v>25</v>
      </c>
      <c r="F70" s="33" t="s">
        <v>157</v>
      </c>
      <c r="G70" s="33" t="s">
        <v>237</v>
      </c>
      <c r="H70" s="33" t="s">
        <v>169</v>
      </c>
      <c r="I70" s="33" t="s">
        <v>244</v>
      </c>
      <c r="J70" s="33" t="s">
        <v>278</v>
      </c>
    </row>
    <row r="71" spans="1:10" ht="12.75">
      <c r="A71" s="33" t="s">
        <v>230</v>
      </c>
      <c r="B71" s="33" t="s">
        <v>282</v>
      </c>
      <c r="C71" s="33" t="s">
        <v>100</v>
      </c>
      <c r="D71" s="33" t="s">
        <v>253</v>
      </c>
      <c r="E71" s="33" t="s">
        <v>107</v>
      </c>
      <c r="F71" s="33" t="s">
        <v>47</v>
      </c>
      <c r="G71" s="33" t="s">
        <v>91</v>
      </c>
      <c r="H71" s="33" t="s">
        <v>161</v>
      </c>
      <c r="I71" s="33" t="s">
        <v>239</v>
      </c>
      <c r="J71" s="33" t="s">
        <v>113</v>
      </c>
    </row>
    <row r="72" spans="1:10" ht="12.75">
      <c r="A72" s="33" t="s">
        <v>231</v>
      </c>
      <c r="B72" s="33" t="s">
        <v>283</v>
      </c>
      <c r="C72" s="33" t="s">
        <v>26</v>
      </c>
      <c r="D72" s="33" t="s">
        <v>30</v>
      </c>
      <c r="E72" s="33" t="s">
        <v>109</v>
      </c>
      <c r="F72" s="33" t="s">
        <v>155</v>
      </c>
      <c r="G72" s="33" t="s">
        <v>56</v>
      </c>
      <c r="H72" s="33" t="s">
        <v>157</v>
      </c>
      <c r="I72" s="33" t="s">
        <v>22</v>
      </c>
      <c r="J72" s="33" t="s">
        <v>272</v>
      </c>
    </row>
    <row r="73" spans="1:10" ht="12.75">
      <c r="A73" s="33" t="s">
        <v>232</v>
      </c>
      <c r="B73" s="33" t="s">
        <v>284</v>
      </c>
      <c r="C73" s="33" t="s">
        <v>118</v>
      </c>
      <c r="D73" s="33" t="s">
        <v>39</v>
      </c>
      <c r="E73" s="33" t="s">
        <v>110</v>
      </c>
      <c r="F73" s="33" t="s">
        <v>154</v>
      </c>
      <c r="G73" s="33" t="s">
        <v>234</v>
      </c>
      <c r="H73" s="33" t="s">
        <v>152</v>
      </c>
      <c r="I73" s="33" t="s">
        <v>90</v>
      </c>
      <c r="J73" s="33" t="s">
        <v>271</v>
      </c>
    </row>
    <row r="74" spans="1:10" ht="12.75">
      <c r="A74" s="33" t="s">
        <v>233</v>
      </c>
      <c r="B74" s="33" t="s">
        <v>293</v>
      </c>
      <c r="C74" s="33" t="s">
        <v>237</v>
      </c>
      <c r="D74" s="33" t="s">
        <v>163</v>
      </c>
      <c r="E74" s="33" t="s">
        <v>273</v>
      </c>
      <c r="F74" s="33" t="s">
        <v>167</v>
      </c>
      <c r="G74" s="33" t="s">
        <v>84</v>
      </c>
      <c r="H74" s="33" t="s">
        <v>41</v>
      </c>
      <c r="I74" s="33" t="s">
        <v>206</v>
      </c>
      <c r="J74" s="33" t="s">
        <v>172</v>
      </c>
    </row>
    <row r="75" spans="1:10" ht="12.75">
      <c r="A75" s="33" t="s">
        <v>234</v>
      </c>
      <c r="B75" s="33" t="s">
        <v>294</v>
      </c>
      <c r="C75" s="33" t="s">
        <v>82</v>
      </c>
      <c r="D75" s="33" t="s">
        <v>121</v>
      </c>
      <c r="E75" s="33" t="s">
        <v>275</v>
      </c>
      <c r="F75" s="33" t="s">
        <v>170</v>
      </c>
      <c r="G75" s="33" t="s">
        <v>33</v>
      </c>
      <c r="H75" s="33" t="s">
        <v>122</v>
      </c>
      <c r="I75" s="33" t="s">
        <v>53</v>
      </c>
      <c r="J75" s="33" t="s">
        <v>162</v>
      </c>
    </row>
    <row r="76" spans="1:10" ht="12.75">
      <c r="A76" s="33" t="s">
        <v>86</v>
      </c>
      <c r="B76" s="33" t="s">
        <v>295</v>
      </c>
      <c r="C76" s="33" t="s">
        <v>165</v>
      </c>
      <c r="D76" s="33" t="s">
        <v>92</v>
      </c>
      <c r="E76" s="33" t="s">
        <v>277</v>
      </c>
      <c r="F76" s="33" t="s">
        <v>173</v>
      </c>
      <c r="G76" s="33" t="s">
        <v>77</v>
      </c>
      <c r="H76" s="33" t="s">
        <v>137</v>
      </c>
      <c r="I76" s="33" t="s">
        <v>75</v>
      </c>
      <c r="J76" s="33" t="s">
        <v>146</v>
      </c>
    </row>
    <row r="77" spans="1:10" ht="12.75">
      <c r="A77" s="33" t="s">
        <v>87</v>
      </c>
      <c r="B77" s="33" t="s">
        <v>296</v>
      </c>
      <c r="C77" s="33" t="s">
        <v>132</v>
      </c>
      <c r="D77" s="33" t="s">
        <v>157</v>
      </c>
      <c r="E77" s="33" t="s">
        <v>279</v>
      </c>
      <c r="F77" s="33" t="s">
        <v>172</v>
      </c>
      <c r="G77" s="33" t="s">
        <v>219</v>
      </c>
      <c r="H77" s="33" t="s">
        <v>132</v>
      </c>
      <c r="I77" s="33" t="s">
        <v>209</v>
      </c>
      <c r="J77" s="33" t="s">
        <v>47</v>
      </c>
    </row>
    <row r="78" spans="1:10" ht="12.75">
      <c r="A78" s="33" t="s">
        <v>88</v>
      </c>
      <c r="B78" s="33" t="s">
        <v>289</v>
      </c>
      <c r="C78" s="33" t="s">
        <v>222</v>
      </c>
      <c r="D78" s="33" t="s">
        <v>93</v>
      </c>
      <c r="E78" s="33" t="s">
        <v>30</v>
      </c>
      <c r="F78" s="33" t="s">
        <v>163</v>
      </c>
      <c r="G78" s="33" t="s">
        <v>71</v>
      </c>
      <c r="H78" s="33" t="s">
        <v>266</v>
      </c>
      <c r="I78" s="33" t="s">
        <v>29</v>
      </c>
      <c r="J78" s="33" t="s">
        <v>179</v>
      </c>
    </row>
    <row r="79" spans="1:10" ht="12.75">
      <c r="A79" s="33" t="s">
        <v>89</v>
      </c>
      <c r="B79" s="33" t="s">
        <v>290</v>
      </c>
      <c r="C79" s="33" t="s">
        <v>177</v>
      </c>
      <c r="D79" s="33" t="s">
        <v>250</v>
      </c>
      <c r="E79" s="33" t="s">
        <v>112</v>
      </c>
      <c r="F79" s="33" t="s">
        <v>166</v>
      </c>
      <c r="G79" s="33" t="s">
        <v>210</v>
      </c>
      <c r="H79" s="33" t="s">
        <v>272</v>
      </c>
      <c r="I79" s="33" t="s">
        <v>49</v>
      </c>
      <c r="J79" s="33" t="s">
        <v>185</v>
      </c>
    </row>
    <row r="80" spans="1:10" ht="12.75">
      <c r="A80" s="33" t="s">
        <v>90</v>
      </c>
      <c r="B80" s="33" t="s">
        <v>291</v>
      </c>
      <c r="C80" s="33" t="s">
        <v>80</v>
      </c>
      <c r="D80" s="33" t="s">
        <v>135</v>
      </c>
      <c r="E80" s="33" t="s">
        <v>114</v>
      </c>
      <c r="F80" s="33" t="s">
        <v>42</v>
      </c>
      <c r="G80" s="33" t="s">
        <v>53</v>
      </c>
      <c r="H80" s="33" t="s">
        <v>277</v>
      </c>
      <c r="I80" s="33" t="s">
        <v>36</v>
      </c>
      <c r="J80" s="33" t="s">
        <v>197</v>
      </c>
    </row>
    <row r="81" spans="1:10" ht="12.75">
      <c r="A81" s="33" t="s">
        <v>48</v>
      </c>
      <c r="B81" s="33" t="s">
        <v>292</v>
      </c>
      <c r="C81" s="33" t="s">
        <v>268</v>
      </c>
      <c r="D81" s="33" t="s">
        <v>275</v>
      </c>
      <c r="E81" s="33" t="s">
        <v>116</v>
      </c>
      <c r="F81" s="33" t="s">
        <v>161</v>
      </c>
      <c r="G81" s="33" t="s">
        <v>50</v>
      </c>
      <c r="H81" s="33" t="s">
        <v>117</v>
      </c>
      <c r="I81" s="33" t="s">
        <v>220</v>
      </c>
      <c r="J81" s="33" t="s">
        <v>45</v>
      </c>
    </row>
    <row r="82" spans="1:10" ht="12.75">
      <c r="A82" s="33" t="s">
        <v>235</v>
      </c>
      <c r="B82" s="33" t="s">
        <v>286</v>
      </c>
      <c r="C82" s="33" t="s">
        <v>238</v>
      </c>
      <c r="D82" s="33" t="s">
        <v>98</v>
      </c>
      <c r="E82" s="33" t="s">
        <v>118</v>
      </c>
      <c r="F82" s="33" t="s">
        <v>190</v>
      </c>
      <c r="G82" s="33" t="s">
        <v>180</v>
      </c>
      <c r="H82" s="33" t="s">
        <v>231</v>
      </c>
      <c r="I82" s="33" t="s">
        <v>142</v>
      </c>
      <c r="J82" s="33" t="s">
        <v>89</v>
      </c>
    </row>
    <row r="83" spans="1:10" ht="12.75">
      <c r="A83" s="33" t="s">
        <v>236</v>
      </c>
      <c r="B83" s="33" t="s">
        <v>285</v>
      </c>
      <c r="C83" s="33" t="s">
        <v>161</v>
      </c>
      <c r="D83" s="33" t="s">
        <v>255</v>
      </c>
      <c r="E83" s="33" t="s">
        <v>31</v>
      </c>
      <c r="F83" s="33" t="s">
        <v>193</v>
      </c>
      <c r="G83" s="33" t="s">
        <v>189</v>
      </c>
      <c r="H83" s="33" t="s">
        <v>89</v>
      </c>
      <c r="I83" s="33" t="s">
        <v>129</v>
      </c>
      <c r="J83" s="33" t="s">
        <v>22</v>
      </c>
    </row>
    <row r="84" spans="1:10" ht="12.75">
      <c r="A84" s="33" t="s">
        <v>237</v>
      </c>
      <c r="B84" s="33" t="s">
        <v>288</v>
      </c>
      <c r="C84" s="33" t="s">
        <v>204</v>
      </c>
      <c r="D84" s="33" t="s">
        <v>233</v>
      </c>
      <c r="E84" s="33" t="s">
        <v>121</v>
      </c>
      <c r="F84" s="33" t="s">
        <v>23</v>
      </c>
      <c r="G84" s="33" t="s">
        <v>194</v>
      </c>
      <c r="H84" s="33" t="s">
        <v>235</v>
      </c>
      <c r="I84" s="33" t="s">
        <v>123</v>
      </c>
      <c r="J84" s="33" t="s">
        <v>236</v>
      </c>
    </row>
    <row r="85" spans="1:10" ht="12.75">
      <c r="A85" s="33" t="s">
        <v>238</v>
      </c>
      <c r="B85" s="33" t="s">
        <v>287</v>
      </c>
      <c r="C85" s="33" t="s">
        <v>187</v>
      </c>
      <c r="D85" s="33" t="s">
        <v>235</v>
      </c>
      <c r="E85" s="33" t="s">
        <v>43</v>
      </c>
      <c r="F85" s="33" t="s">
        <v>195</v>
      </c>
      <c r="G85" s="33" t="s">
        <v>201</v>
      </c>
      <c r="H85" s="33" t="s">
        <v>91</v>
      </c>
      <c r="I85" s="33" t="s">
        <v>125</v>
      </c>
      <c r="J85" s="33" t="s">
        <v>95</v>
      </c>
    </row>
    <row r="86" spans="1:10" ht="12.75">
      <c r="A86" s="33" t="s">
        <v>239</v>
      </c>
      <c r="B86" s="33" t="s">
        <v>282</v>
      </c>
      <c r="C86" s="33" t="s">
        <v>55</v>
      </c>
      <c r="D86" s="33" t="s">
        <v>201</v>
      </c>
      <c r="E86" s="33" t="s">
        <v>24</v>
      </c>
      <c r="F86" s="33" t="s">
        <v>200</v>
      </c>
      <c r="G86" s="33" t="s">
        <v>147</v>
      </c>
      <c r="H86" s="33" t="s">
        <v>96</v>
      </c>
      <c r="I86" s="33" t="s">
        <v>272</v>
      </c>
      <c r="J86" s="33" t="s">
        <v>260</v>
      </c>
    </row>
    <row r="87" spans="1:10" ht="12.75">
      <c r="A87" s="33" t="s">
        <v>240</v>
      </c>
      <c r="B87" s="33" t="s">
        <v>60</v>
      </c>
      <c r="C87" s="33" t="s">
        <v>200</v>
      </c>
      <c r="D87" s="33" t="s">
        <v>187</v>
      </c>
      <c r="E87" s="33" t="s">
        <v>125</v>
      </c>
      <c r="F87" s="33" t="s">
        <v>203</v>
      </c>
      <c r="G87" s="33" t="s">
        <v>156</v>
      </c>
      <c r="H87" s="33" t="s">
        <v>246</v>
      </c>
      <c r="I87" s="33" t="s">
        <v>268</v>
      </c>
      <c r="J87" s="33" t="s">
        <v>103</v>
      </c>
    </row>
    <row r="88" spans="1:10" ht="12.75">
      <c r="A88" s="33" t="s">
        <v>241</v>
      </c>
      <c r="B88" s="33" t="s">
        <v>284</v>
      </c>
      <c r="C88" s="33" t="s">
        <v>130</v>
      </c>
      <c r="D88" s="33" t="s">
        <v>138</v>
      </c>
      <c r="E88" s="33" t="s">
        <v>126</v>
      </c>
      <c r="F88" s="33" t="s">
        <v>198</v>
      </c>
      <c r="G88" s="33" t="s">
        <v>160</v>
      </c>
      <c r="H88" s="33" t="s">
        <v>104</v>
      </c>
      <c r="I88" s="33" t="s">
        <v>276</v>
      </c>
      <c r="J88" s="33" t="s">
        <v>254</v>
      </c>
    </row>
    <row r="89" spans="1:10" ht="12.75">
      <c r="A89" s="33" t="s">
        <v>242</v>
      </c>
      <c r="B89" s="33" t="s">
        <v>283</v>
      </c>
      <c r="C89" s="33" t="s">
        <v>91</v>
      </c>
      <c r="D89" s="33" t="s">
        <v>169</v>
      </c>
      <c r="E89" s="33" t="s">
        <v>41</v>
      </c>
      <c r="F89" s="33" t="s">
        <v>197</v>
      </c>
      <c r="G89" s="33" t="s">
        <v>168</v>
      </c>
      <c r="H89" s="33" t="s">
        <v>262</v>
      </c>
      <c r="I89" s="33" t="s">
        <v>116</v>
      </c>
      <c r="J89" s="33" t="s">
        <v>252</v>
      </c>
    </row>
    <row r="90" spans="1:10" ht="12.75">
      <c r="A90" s="33" t="s">
        <v>243</v>
      </c>
      <c r="B90" s="33" t="s">
        <v>294</v>
      </c>
      <c r="C90" s="33" t="s">
        <v>96</v>
      </c>
      <c r="D90" s="33" t="s">
        <v>94</v>
      </c>
      <c r="E90" s="33" t="s">
        <v>129</v>
      </c>
      <c r="F90" s="33" t="s">
        <v>182</v>
      </c>
      <c r="G90" s="33" t="s">
        <v>41</v>
      </c>
      <c r="H90" s="33" t="s">
        <v>74</v>
      </c>
      <c r="I90" s="33" t="s">
        <v>164</v>
      </c>
      <c r="J90" s="33" t="s">
        <v>83</v>
      </c>
    </row>
    <row r="91" spans="1:10" ht="12.75">
      <c r="A91" s="33" t="s">
        <v>244</v>
      </c>
      <c r="B91" s="33" t="s">
        <v>293</v>
      </c>
      <c r="C91" s="33" t="s">
        <v>156</v>
      </c>
      <c r="D91" s="33" t="s">
        <v>38</v>
      </c>
      <c r="E91" s="33" t="s">
        <v>131</v>
      </c>
      <c r="F91" s="33" t="s">
        <v>185</v>
      </c>
      <c r="G91" s="33" t="s">
        <v>123</v>
      </c>
      <c r="H91" s="33" t="s">
        <v>38</v>
      </c>
      <c r="I91" s="33" t="s">
        <v>167</v>
      </c>
      <c r="J91" s="33" t="s">
        <v>21</v>
      </c>
    </row>
    <row r="92" spans="1:10" ht="12.75">
      <c r="A92" s="33" t="s">
        <v>26</v>
      </c>
      <c r="B92" s="33" t="s">
        <v>296</v>
      </c>
      <c r="C92" s="33" t="s">
        <v>143</v>
      </c>
      <c r="D92" s="33" t="s">
        <v>231</v>
      </c>
      <c r="E92" s="33" t="s">
        <v>133</v>
      </c>
      <c r="F92" s="33" t="s">
        <v>188</v>
      </c>
      <c r="G92" s="33" t="s">
        <v>141</v>
      </c>
      <c r="H92" s="33" t="s">
        <v>53</v>
      </c>
      <c r="I92" s="33" t="s">
        <v>47</v>
      </c>
      <c r="J92" s="33" t="s">
        <v>215</v>
      </c>
    </row>
    <row r="93" spans="1:10" ht="12.75">
      <c r="A93" s="33" t="s">
        <v>91</v>
      </c>
      <c r="B93" s="33" t="s">
        <v>295</v>
      </c>
      <c r="C93" s="33" t="s">
        <v>226</v>
      </c>
      <c r="D93" s="33" t="s">
        <v>242</v>
      </c>
      <c r="E93" s="33" t="s">
        <v>135</v>
      </c>
      <c r="F93" s="33" t="s">
        <v>187</v>
      </c>
      <c r="G93" s="33" t="s">
        <v>134</v>
      </c>
      <c r="H93" s="33" t="s">
        <v>205</v>
      </c>
      <c r="I93" s="33" t="s">
        <v>147</v>
      </c>
      <c r="J93" s="33" t="s">
        <v>80</v>
      </c>
    </row>
    <row r="94" spans="1:10" ht="12.75">
      <c r="A94" s="33" t="s">
        <v>92</v>
      </c>
      <c r="B94" s="33" t="s">
        <v>290</v>
      </c>
      <c r="C94" s="33" t="s">
        <v>86</v>
      </c>
      <c r="D94" s="33" t="s">
        <v>123</v>
      </c>
      <c r="E94" s="33" t="s">
        <v>137</v>
      </c>
      <c r="F94" s="33" t="s">
        <v>178</v>
      </c>
      <c r="G94" s="33" t="s">
        <v>107</v>
      </c>
      <c r="H94" s="33" t="s">
        <v>223</v>
      </c>
      <c r="I94" s="33" t="s">
        <v>175</v>
      </c>
      <c r="J94" s="33" t="s">
        <v>206</v>
      </c>
    </row>
    <row r="95" spans="1:10" ht="12.75">
      <c r="A95" s="33" t="s">
        <v>93</v>
      </c>
      <c r="B95" s="33" t="s">
        <v>289</v>
      </c>
      <c r="C95" s="33" t="s">
        <v>88</v>
      </c>
      <c r="D95" s="33" t="s">
        <v>28</v>
      </c>
      <c r="E95" s="33" t="s">
        <v>139</v>
      </c>
      <c r="F95" s="33" t="s">
        <v>181</v>
      </c>
      <c r="G95" s="33" t="s">
        <v>267</v>
      </c>
      <c r="H95" s="33" t="s">
        <v>226</v>
      </c>
      <c r="I95" s="33" t="s">
        <v>186</v>
      </c>
      <c r="J95" s="33" t="s">
        <v>66</v>
      </c>
    </row>
    <row r="96" spans="1:10" ht="12.75">
      <c r="A96" s="33" t="s">
        <v>94</v>
      </c>
      <c r="B96" s="33" t="s">
        <v>292</v>
      </c>
      <c r="C96" s="33" t="s">
        <v>243</v>
      </c>
      <c r="D96" s="33" t="s">
        <v>115</v>
      </c>
      <c r="E96" s="33" t="s">
        <v>141</v>
      </c>
      <c r="F96" s="33" t="s">
        <v>176</v>
      </c>
      <c r="G96" s="33" t="s">
        <v>30</v>
      </c>
      <c r="H96" s="33" t="s">
        <v>218</v>
      </c>
      <c r="I96" s="33" t="s">
        <v>199</v>
      </c>
      <c r="J96" s="33" t="s">
        <v>214</v>
      </c>
    </row>
    <row r="97" spans="1:10" ht="12.75">
      <c r="A97" s="33" t="s">
        <v>95</v>
      </c>
      <c r="B97" s="33" t="s">
        <v>291</v>
      </c>
      <c r="C97" s="33" t="s">
        <v>47</v>
      </c>
      <c r="D97" s="33" t="s">
        <v>268</v>
      </c>
      <c r="E97" s="33" t="s">
        <v>143</v>
      </c>
      <c r="F97" s="33" t="s">
        <v>175</v>
      </c>
      <c r="G97" s="33" t="s">
        <v>274</v>
      </c>
      <c r="H97" s="33" t="s">
        <v>80</v>
      </c>
      <c r="I97" s="33" t="s">
        <v>23</v>
      </c>
      <c r="J97" s="33" t="s">
        <v>212</v>
      </c>
    </row>
    <row r="98" spans="1:10" ht="12.75">
      <c r="A98" s="33" t="s">
        <v>245</v>
      </c>
      <c r="B98" s="33" t="s">
        <v>287</v>
      </c>
      <c r="C98" s="33" t="s">
        <v>160</v>
      </c>
      <c r="D98" s="33" t="s">
        <v>273</v>
      </c>
      <c r="E98" s="33" t="s">
        <v>145</v>
      </c>
      <c r="F98" s="33" t="s">
        <v>118</v>
      </c>
      <c r="G98" s="33" t="s">
        <v>89</v>
      </c>
      <c r="H98" s="33" t="s">
        <v>28</v>
      </c>
      <c r="I98" s="33" t="s">
        <v>165</v>
      </c>
      <c r="J98" s="33" t="s">
        <v>261</v>
      </c>
    </row>
    <row r="99" spans="1:10" ht="12.75">
      <c r="A99" s="33" t="s">
        <v>246</v>
      </c>
      <c r="B99" s="33" t="s">
        <v>288</v>
      </c>
      <c r="C99" s="33" t="s">
        <v>189</v>
      </c>
      <c r="D99" s="33" t="s">
        <v>167</v>
      </c>
      <c r="E99" s="33" t="s">
        <v>147</v>
      </c>
      <c r="F99" s="33" t="s">
        <v>120</v>
      </c>
      <c r="G99" s="33" t="s">
        <v>229</v>
      </c>
      <c r="H99" s="33" t="s">
        <v>270</v>
      </c>
      <c r="I99" s="33" t="s">
        <v>170</v>
      </c>
      <c r="J99" s="33" t="s">
        <v>263</v>
      </c>
    </row>
    <row r="100" spans="1:10" ht="12.75">
      <c r="A100" s="33" t="s">
        <v>247</v>
      </c>
      <c r="B100" s="33" t="s">
        <v>285</v>
      </c>
      <c r="C100" s="33" t="s">
        <v>125</v>
      </c>
      <c r="D100" s="33" t="s">
        <v>44</v>
      </c>
      <c r="E100" s="33" t="s">
        <v>149</v>
      </c>
      <c r="F100" s="33" t="s">
        <v>43</v>
      </c>
      <c r="G100" s="33" t="s">
        <v>95</v>
      </c>
      <c r="H100" s="33" t="s">
        <v>113</v>
      </c>
      <c r="I100" s="33" t="s">
        <v>157</v>
      </c>
      <c r="J100" s="33" t="s">
        <v>96</v>
      </c>
    </row>
    <row r="101" spans="1:10" ht="12.75">
      <c r="A101" s="33" t="s">
        <v>248</v>
      </c>
      <c r="B101" s="33" t="s">
        <v>286</v>
      </c>
      <c r="C101" s="33" t="s">
        <v>199</v>
      </c>
      <c r="D101" s="33" t="s">
        <v>204</v>
      </c>
      <c r="E101" s="33" t="s">
        <v>151</v>
      </c>
      <c r="F101" s="33" t="s">
        <v>122</v>
      </c>
      <c r="G101" s="33" t="s">
        <v>241</v>
      </c>
      <c r="H101" s="33" t="s">
        <v>273</v>
      </c>
      <c r="I101" s="33" t="s">
        <v>146</v>
      </c>
      <c r="J101" s="33" t="s">
        <v>249</v>
      </c>
    </row>
    <row r="102" spans="1:10" ht="12.75">
      <c r="A102" s="33" t="s">
        <v>249</v>
      </c>
      <c r="B102" s="33" t="s">
        <v>283</v>
      </c>
      <c r="C102" s="33" t="s">
        <v>22</v>
      </c>
      <c r="D102" s="33" t="s">
        <v>109</v>
      </c>
      <c r="E102" s="33" t="s">
        <v>153</v>
      </c>
      <c r="F102" s="33" t="s">
        <v>126</v>
      </c>
      <c r="G102" s="33" t="s">
        <v>254</v>
      </c>
      <c r="H102" s="33" t="s">
        <v>119</v>
      </c>
      <c r="I102" s="33" t="s">
        <v>176</v>
      </c>
      <c r="J102" s="33" t="s">
        <v>90</v>
      </c>
    </row>
    <row r="103" spans="1:10" ht="12.75">
      <c r="A103" s="33" t="s">
        <v>250</v>
      </c>
      <c r="B103" s="33" t="s">
        <v>284</v>
      </c>
      <c r="C103" s="33" t="s">
        <v>89</v>
      </c>
      <c r="D103" s="33" t="s">
        <v>141</v>
      </c>
      <c r="E103" s="33" t="s">
        <v>155</v>
      </c>
      <c r="F103" s="33" t="s">
        <v>128</v>
      </c>
      <c r="G103" s="33" t="s">
        <v>245</v>
      </c>
      <c r="H103" s="33" t="s">
        <v>125</v>
      </c>
      <c r="I103" s="33" t="s">
        <v>189</v>
      </c>
      <c r="J103" s="33" t="s">
        <v>56</v>
      </c>
    </row>
    <row r="104" spans="1:10" ht="12.75">
      <c r="A104" s="33" t="s">
        <v>251</v>
      </c>
      <c r="B104" s="33" t="s">
        <v>60</v>
      </c>
      <c r="C104" s="33" t="s">
        <v>21</v>
      </c>
      <c r="D104" s="33" t="s">
        <v>162</v>
      </c>
      <c r="E104" s="33" t="s">
        <v>157</v>
      </c>
      <c r="F104" s="33" t="s">
        <v>125</v>
      </c>
      <c r="G104" s="33" t="s">
        <v>103</v>
      </c>
      <c r="H104" s="33" t="s">
        <v>136</v>
      </c>
      <c r="I104" s="33" t="s">
        <v>196</v>
      </c>
      <c r="J104" s="33" t="s">
        <v>237</v>
      </c>
    </row>
    <row r="105" spans="1:10" ht="12.75">
      <c r="A105" s="33" t="s">
        <v>252</v>
      </c>
      <c r="B105" s="33" t="s">
        <v>282</v>
      </c>
      <c r="C105" s="33" t="s">
        <v>269</v>
      </c>
      <c r="D105" s="33" t="s">
        <v>65</v>
      </c>
      <c r="E105" s="33" t="s">
        <v>159</v>
      </c>
      <c r="F105" s="33" t="s">
        <v>124</v>
      </c>
      <c r="G105" s="33" t="s">
        <v>257</v>
      </c>
      <c r="H105" s="33" t="s">
        <v>141</v>
      </c>
      <c r="I105" s="33" t="s">
        <v>195</v>
      </c>
      <c r="J105" s="33" t="s">
        <v>92</v>
      </c>
    </row>
    <row r="106" spans="1:10" ht="12.75">
      <c r="A106" s="33" t="s">
        <v>253</v>
      </c>
      <c r="B106" s="33" t="s">
        <v>295</v>
      </c>
      <c r="C106" s="33" t="s">
        <v>230</v>
      </c>
      <c r="D106" s="33" t="s">
        <v>45</v>
      </c>
      <c r="E106" s="33" t="s">
        <v>160</v>
      </c>
      <c r="F106" s="33" t="s">
        <v>137</v>
      </c>
      <c r="G106" s="33" t="s">
        <v>206</v>
      </c>
      <c r="H106" s="33" t="s">
        <v>164</v>
      </c>
      <c r="I106" s="33" t="s">
        <v>143</v>
      </c>
      <c r="J106" s="33" t="s">
        <v>207</v>
      </c>
    </row>
    <row r="107" spans="1:10" ht="12.75">
      <c r="A107" s="33" t="s">
        <v>254</v>
      </c>
      <c r="B107" s="33" t="s">
        <v>296</v>
      </c>
      <c r="C107" s="33" t="s">
        <v>197</v>
      </c>
      <c r="D107" s="33" t="s">
        <v>178</v>
      </c>
      <c r="E107" s="33" t="s">
        <v>42</v>
      </c>
      <c r="F107" s="33" t="s">
        <v>140</v>
      </c>
      <c r="G107" s="33" t="s">
        <v>67</v>
      </c>
      <c r="H107" s="33" t="s">
        <v>173</v>
      </c>
      <c r="I107" s="33" t="s">
        <v>132</v>
      </c>
      <c r="J107" s="33" t="s">
        <v>53</v>
      </c>
    </row>
    <row r="108" spans="1:10" ht="12.75">
      <c r="A108" s="33" t="s">
        <v>96</v>
      </c>
      <c r="B108" s="33" t="s">
        <v>293</v>
      </c>
      <c r="C108" s="33" t="s">
        <v>51</v>
      </c>
      <c r="D108" s="33" t="s">
        <v>243</v>
      </c>
      <c r="E108" s="33" t="s">
        <v>163</v>
      </c>
      <c r="F108" s="33" t="s">
        <v>143</v>
      </c>
      <c r="G108" s="33" t="s">
        <v>212</v>
      </c>
      <c r="H108" s="33" t="s">
        <v>148</v>
      </c>
      <c r="I108" s="33" t="s">
        <v>121</v>
      </c>
      <c r="J108" s="33" t="s">
        <v>71</v>
      </c>
    </row>
    <row r="109" spans="1:10" ht="12.75">
      <c r="A109" s="33" t="s">
        <v>97</v>
      </c>
      <c r="B109" s="33" t="s">
        <v>294</v>
      </c>
      <c r="C109" s="33" t="s">
        <v>106</v>
      </c>
      <c r="D109" s="33" t="s">
        <v>206</v>
      </c>
      <c r="E109" s="33" t="s">
        <v>165</v>
      </c>
      <c r="F109" s="33" t="s">
        <v>142</v>
      </c>
      <c r="G109" s="33" t="s">
        <v>74</v>
      </c>
      <c r="H109" s="33" t="s">
        <v>153</v>
      </c>
      <c r="I109" s="33" t="s">
        <v>124</v>
      </c>
      <c r="J109" s="33" t="s">
        <v>211</v>
      </c>
    </row>
    <row r="110" spans="1:10" ht="12.75">
      <c r="A110" s="33" t="s">
        <v>98</v>
      </c>
      <c r="B110" s="33" t="s">
        <v>291</v>
      </c>
      <c r="C110" s="33" t="s">
        <v>235</v>
      </c>
      <c r="D110" s="33" t="s">
        <v>137</v>
      </c>
      <c r="E110" s="33" t="s">
        <v>167</v>
      </c>
      <c r="F110" s="33" t="s">
        <v>133</v>
      </c>
      <c r="G110" s="33" t="s">
        <v>215</v>
      </c>
      <c r="H110" s="33" t="s">
        <v>197</v>
      </c>
      <c r="I110" s="33" t="s">
        <v>107</v>
      </c>
      <c r="J110" s="33" t="s">
        <v>84</v>
      </c>
    </row>
    <row r="111" spans="1:10" ht="12.75">
      <c r="A111" s="33" t="s">
        <v>99</v>
      </c>
      <c r="B111" s="33" t="s">
        <v>292</v>
      </c>
      <c r="C111" s="33" t="s">
        <v>49</v>
      </c>
      <c r="D111" s="33" t="s">
        <v>132</v>
      </c>
      <c r="E111" s="33" t="s">
        <v>169</v>
      </c>
      <c r="F111" s="33" t="s">
        <v>136</v>
      </c>
      <c r="G111" s="33" t="s">
        <v>40</v>
      </c>
      <c r="H111" s="33" t="s">
        <v>192</v>
      </c>
      <c r="I111" s="33" t="s">
        <v>271</v>
      </c>
      <c r="J111" s="33" t="s">
        <v>27</v>
      </c>
    </row>
    <row r="112" spans="1:10" ht="12.75">
      <c r="A112" s="33" t="s">
        <v>100</v>
      </c>
      <c r="B112" s="33" t="s">
        <v>289</v>
      </c>
      <c r="C112" s="33" t="s">
        <v>117</v>
      </c>
      <c r="D112" s="33" t="s">
        <v>230</v>
      </c>
      <c r="E112" s="33" t="s">
        <v>171</v>
      </c>
      <c r="F112" s="33" t="s">
        <v>131</v>
      </c>
      <c r="G112" s="33" t="s">
        <v>21</v>
      </c>
      <c r="H112" s="33" t="s">
        <v>189</v>
      </c>
      <c r="I112" s="33" t="s">
        <v>273</v>
      </c>
      <c r="J112" s="33" t="s">
        <v>216</v>
      </c>
    </row>
    <row r="113" spans="1:10" ht="12.75">
      <c r="A113" s="33" t="s">
        <v>101</v>
      </c>
      <c r="B113" s="33" t="s">
        <v>290</v>
      </c>
      <c r="C113" s="33" t="s">
        <v>24</v>
      </c>
      <c r="D113" s="33" t="s">
        <v>207</v>
      </c>
      <c r="E113" s="33" t="s">
        <v>173</v>
      </c>
      <c r="F113" s="33" t="s">
        <v>130</v>
      </c>
      <c r="G113" s="33" t="s">
        <v>81</v>
      </c>
      <c r="H113" s="33" t="s">
        <v>178</v>
      </c>
      <c r="I113" s="33" t="s">
        <v>115</v>
      </c>
      <c r="J113" s="33" t="s">
        <v>77</v>
      </c>
    </row>
    <row r="114" spans="1:10" ht="12.75">
      <c r="A114" s="33" t="s">
        <v>255</v>
      </c>
      <c r="B114" s="33" t="s">
        <v>288</v>
      </c>
      <c r="C114" s="33" t="s">
        <v>236</v>
      </c>
      <c r="D114" s="33" t="s">
        <v>160</v>
      </c>
      <c r="E114" s="33" t="s">
        <v>32</v>
      </c>
      <c r="F114" s="33" t="s">
        <v>273</v>
      </c>
      <c r="G114" s="33" t="s">
        <v>172</v>
      </c>
      <c r="H114" s="33" t="s">
        <v>83</v>
      </c>
      <c r="I114" s="33" t="s">
        <v>207</v>
      </c>
      <c r="J114" s="33" t="s">
        <v>279</v>
      </c>
    </row>
    <row r="115" spans="1:10" ht="12.75">
      <c r="A115" s="33" t="s">
        <v>256</v>
      </c>
      <c r="B115" s="33" t="s">
        <v>287</v>
      </c>
      <c r="C115" s="33" t="s">
        <v>120</v>
      </c>
      <c r="D115" s="33" t="s">
        <v>77</v>
      </c>
      <c r="E115" s="33" t="s">
        <v>176</v>
      </c>
      <c r="F115" s="33" t="s">
        <v>276</v>
      </c>
      <c r="G115" s="33" t="s">
        <v>163</v>
      </c>
      <c r="H115" s="33" t="s">
        <v>59</v>
      </c>
      <c r="I115" s="33" t="s">
        <v>66</v>
      </c>
      <c r="J115" s="33" t="s">
        <v>30</v>
      </c>
    </row>
    <row r="116" spans="1:10" ht="12.75">
      <c r="A116" s="33" t="s">
        <v>257</v>
      </c>
      <c r="B116" s="33" t="s">
        <v>286</v>
      </c>
      <c r="C116" s="33" t="s">
        <v>56</v>
      </c>
      <c r="D116" s="33" t="s">
        <v>74</v>
      </c>
      <c r="E116" s="33" t="s">
        <v>178</v>
      </c>
      <c r="F116" s="33" t="s">
        <v>279</v>
      </c>
      <c r="G116" s="33" t="s">
        <v>47</v>
      </c>
      <c r="H116" s="33" t="s">
        <v>36</v>
      </c>
      <c r="I116" s="33" t="s">
        <v>72</v>
      </c>
      <c r="J116" s="33" t="s">
        <v>107</v>
      </c>
    </row>
    <row r="117" spans="1:10" ht="12.75">
      <c r="A117" s="33" t="s">
        <v>258</v>
      </c>
      <c r="B117" s="33" t="s">
        <v>285</v>
      </c>
      <c r="C117" s="33" t="s">
        <v>111</v>
      </c>
      <c r="D117" s="33" t="s">
        <v>111</v>
      </c>
      <c r="E117" s="33" t="s">
        <v>180</v>
      </c>
      <c r="F117" s="33" t="s">
        <v>278</v>
      </c>
      <c r="G117" s="33" t="s">
        <v>151</v>
      </c>
      <c r="H117" s="33" t="s">
        <v>55</v>
      </c>
      <c r="I117" s="33" t="s">
        <v>208</v>
      </c>
      <c r="J117" s="33" t="s">
        <v>268</v>
      </c>
    </row>
    <row r="118" spans="1:10" ht="12.75">
      <c r="A118" s="33" t="s">
        <v>259</v>
      </c>
      <c r="B118" s="33" t="s">
        <v>284</v>
      </c>
      <c r="C118" s="33" t="s">
        <v>275</v>
      </c>
      <c r="D118" s="33" t="s">
        <v>155</v>
      </c>
      <c r="E118" s="33" t="s">
        <v>182</v>
      </c>
      <c r="F118" s="33" t="s">
        <v>114</v>
      </c>
      <c r="G118" s="33" t="s">
        <v>197</v>
      </c>
      <c r="H118" s="33" t="s">
        <v>208</v>
      </c>
      <c r="I118" s="33" t="s">
        <v>223</v>
      </c>
      <c r="J118" s="33" t="s">
        <v>41</v>
      </c>
    </row>
    <row r="119" spans="1:10" ht="12.75">
      <c r="A119" s="33" t="s">
        <v>260</v>
      </c>
      <c r="B119" s="33" t="s">
        <v>283</v>
      </c>
      <c r="C119" s="33" t="s">
        <v>115</v>
      </c>
      <c r="D119" s="33" t="s">
        <v>85</v>
      </c>
      <c r="E119" s="33" t="s">
        <v>184</v>
      </c>
      <c r="F119" s="33" t="s">
        <v>117</v>
      </c>
      <c r="G119" s="33" t="s">
        <v>190</v>
      </c>
      <c r="H119" s="33" t="s">
        <v>71</v>
      </c>
      <c r="I119" s="33" t="s">
        <v>85</v>
      </c>
      <c r="J119" s="33" t="s">
        <v>118</v>
      </c>
    </row>
    <row r="120" spans="1:10" ht="12.75">
      <c r="A120" s="33" t="s">
        <v>261</v>
      </c>
      <c r="B120" s="33" t="s">
        <v>282</v>
      </c>
      <c r="C120" s="33" t="s">
        <v>225</v>
      </c>
      <c r="D120" s="33" t="s">
        <v>70</v>
      </c>
      <c r="E120" s="33" t="s">
        <v>186</v>
      </c>
      <c r="F120" s="33" t="s">
        <v>112</v>
      </c>
      <c r="G120" s="33" t="s">
        <v>185</v>
      </c>
      <c r="H120" s="33" t="s">
        <v>34</v>
      </c>
      <c r="I120" s="33" t="s">
        <v>40</v>
      </c>
      <c r="J120" s="33" t="s">
        <v>131</v>
      </c>
    </row>
    <row r="121" spans="1:10" ht="12.75">
      <c r="A121" s="33" t="s">
        <v>262</v>
      </c>
      <c r="B121" s="33" t="s">
        <v>60</v>
      </c>
      <c r="C121" s="33" t="s">
        <v>195</v>
      </c>
      <c r="D121" s="33" t="s">
        <v>51</v>
      </c>
      <c r="E121" s="33" t="s">
        <v>188</v>
      </c>
      <c r="F121" s="33" t="s">
        <v>281</v>
      </c>
      <c r="G121" s="33" t="s">
        <v>176</v>
      </c>
      <c r="H121" s="33" t="s">
        <v>67</v>
      </c>
      <c r="I121" s="33" t="s">
        <v>219</v>
      </c>
      <c r="J121" s="33" t="s">
        <v>141</v>
      </c>
    </row>
    <row r="122" spans="1:10" ht="12.75">
      <c r="A122" s="33" t="s">
        <v>263</v>
      </c>
      <c r="B122" s="33" t="s">
        <v>296</v>
      </c>
      <c r="C122" s="33" t="s">
        <v>141</v>
      </c>
      <c r="D122" s="33" t="s">
        <v>146</v>
      </c>
      <c r="E122" s="33" t="s">
        <v>190</v>
      </c>
      <c r="F122" s="33" t="s">
        <v>25</v>
      </c>
      <c r="G122" s="33" t="s">
        <v>278</v>
      </c>
      <c r="H122" s="33" t="s">
        <v>250</v>
      </c>
      <c r="I122" s="33" t="s">
        <v>100</v>
      </c>
      <c r="J122" s="33" t="s">
        <v>180</v>
      </c>
    </row>
    <row r="123" spans="1:10" ht="12.75">
      <c r="A123" s="33" t="s">
        <v>264</v>
      </c>
      <c r="B123" s="33" t="s">
        <v>295</v>
      </c>
      <c r="C123" s="33" t="s">
        <v>135</v>
      </c>
      <c r="D123" s="33" t="s">
        <v>128</v>
      </c>
      <c r="E123" s="33" t="s">
        <v>192</v>
      </c>
      <c r="F123" s="33" t="s">
        <v>108</v>
      </c>
      <c r="G123" s="33" t="s">
        <v>114</v>
      </c>
      <c r="H123" s="33" t="s">
        <v>100</v>
      </c>
      <c r="I123" s="33" t="s">
        <v>248</v>
      </c>
      <c r="J123" s="33" t="s">
        <v>182</v>
      </c>
    </row>
    <row r="124" spans="1:10" ht="12.75">
      <c r="A124" s="33" t="s">
        <v>102</v>
      </c>
      <c r="B124" s="33" t="s">
        <v>294</v>
      </c>
      <c r="C124" s="33" t="s">
        <v>169</v>
      </c>
      <c r="D124" s="33" t="s">
        <v>142</v>
      </c>
      <c r="E124" s="33" t="s">
        <v>194</v>
      </c>
      <c r="F124" s="33" t="s">
        <v>110</v>
      </c>
      <c r="G124" s="33" t="s">
        <v>271</v>
      </c>
      <c r="H124" s="33" t="s">
        <v>258</v>
      </c>
      <c r="I124" s="33" t="s">
        <v>259</v>
      </c>
      <c r="J124" s="33" t="s">
        <v>198</v>
      </c>
    </row>
    <row r="125" spans="1:10" ht="12.75">
      <c r="A125" s="33" t="s">
        <v>103</v>
      </c>
      <c r="B125" s="33" t="s">
        <v>293</v>
      </c>
      <c r="C125" s="33" t="s">
        <v>215</v>
      </c>
      <c r="D125" s="33" t="s">
        <v>205</v>
      </c>
      <c r="E125" s="33" t="s">
        <v>23</v>
      </c>
      <c r="F125" s="33" t="s">
        <v>28</v>
      </c>
      <c r="G125" s="33" t="s">
        <v>110</v>
      </c>
      <c r="H125" s="33" t="s">
        <v>263</v>
      </c>
      <c r="I125" s="33" t="s">
        <v>264</v>
      </c>
      <c r="J125" s="33" t="s">
        <v>194</v>
      </c>
    </row>
    <row r="126" spans="1:10" ht="12.75">
      <c r="A126" s="33" t="s">
        <v>104</v>
      </c>
      <c r="B126" s="33" t="s">
        <v>292</v>
      </c>
      <c r="C126" s="33" t="s">
        <v>54</v>
      </c>
      <c r="D126" s="33" t="s">
        <v>50</v>
      </c>
      <c r="E126" s="33" t="s">
        <v>196</v>
      </c>
      <c r="F126" s="33" t="s">
        <v>268</v>
      </c>
      <c r="G126" s="33" t="s">
        <v>130</v>
      </c>
      <c r="H126" s="33" t="s">
        <v>234</v>
      </c>
      <c r="I126" s="33" t="s">
        <v>26</v>
      </c>
      <c r="J126" s="33" t="s">
        <v>173</v>
      </c>
    </row>
    <row r="127" spans="1:10" ht="12.75">
      <c r="A127" s="33" t="s">
        <v>105</v>
      </c>
      <c r="B127" s="33" t="s">
        <v>291</v>
      </c>
      <c r="C127" s="33" t="s">
        <v>203</v>
      </c>
      <c r="D127" s="33" t="s">
        <v>210</v>
      </c>
      <c r="E127" s="33" t="s">
        <v>198</v>
      </c>
      <c r="F127" s="33" t="s">
        <v>271</v>
      </c>
      <c r="G127" s="33" t="s">
        <v>137</v>
      </c>
      <c r="H127" s="33" t="s">
        <v>228</v>
      </c>
      <c r="I127" s="33" t="s">
        <v>242</v>
      </c>
      <c r="J127" s="33" t="s">
        <v>160</v>
      </c>
    </row>
    <row r="128" spans="1:10" ht="12.75">
      <c r="A128" s="33" t="s">
        <v>37</v>
      </c>
      <c r="B128" s="33" t="s">
        <v>290</v>
      </c>
      <c r="C128" s="33" t="s">
        <v>193</v>
      </c>
      <c r="D128" s="33" t="s">
        <v>107</v>
      </c>
      <c r="E128" s="33" t="s">
        <v>200</v>
      </c>
      <c r="F128" s="33" t="s">
        <v>266</v>
      </c>
      <c r="G128" s="33" t="s">
        <v>120</v>
      </c>
      <c r="H128" s="33" t="s">
        <v>95</v>
      </c>
      <c r="I128" s="33" t="s">
        <v>56</v>
      </c>
      <c r="J128" s="33" t="s">
        <v>147</v>
      </c>
    </row>
    <row r="129" spans="1:10" ht="12.75">
      <c r="A129" s="33" t="s">
        <v>106</v>
      </c>
      <c r="B129" s="33" t="s">
        <v>289</v>
      </c>
      <c r="C129" s="33" t="s">
        <v>42</v>
      </c>
      <c r="D129" s="33" t="s">
        <v>97</v>
      </c>
      <c r="E129" s="33" t="s">
        <v>202</v>
      </c>
      <c r="F129" s="33" t="s">
        <v>265</v>
      </c>
      <c r="G129" s="33" t="s">
        <v>125</v>
      </c>
      <c r="H129" s="33" t="s">
        <v>239</v>
      </c>
      <c r="I129" s="33" t="s">
        <v>89</v>
      </c>
      <c r="J129" s="33" t="s">
        <v>157</v>
      </c>
    </row>
    <row r="130" spans="1:10" ht="12.75">
      <c r="A130" s="33" t="s">
        <v>57</v>
      </c>
      <c r="B130" s="33" t="s">
        <v>289</v>
      </c>
      <c r="C130" s="33" t="s">
        <v>158</v>
      </c>
      <c r="D130" s="33" t="s">
        <v>81</v>
      </c>
      <c r="E130" s="33" t="s">
        <v>58</v>
      </c>
      <c r="F130" s="33" t="s">
        <v>113</v>
      </c>
      <c r="G130" s="33" t="s">
        <v>186</v>
      </c>
      <c r="H130" s="33" t="s">
        <v>45</v>
      </c>
      <c r="I130" s="33" t="s">
        <v>169</v>
      </c>
      <c r="J130" s="33" t="s">
        <v>227</v>
      </c>
    </row>
    <row r="131" spans="1:10" ht="12.75">
      <c r="A131" s="33" t="s">
        <v>265</v>
      </c>
      <c r="B131" s="33" t="s">
        <v>290</v>
      </c>
      <c r="C131" s="33" t="s">
        <v>67</v>
      </c>
      <c r="D131" s="33" t="s">
        <v>274</v>
      </c>
      <c r="E131" s="33" t="s">
        <v>214</v>
      </c>
      <c r="F131" s="33" t="s">
        <v>30</v>
      </c>
      <c r="G131" s="33" t="s">
        <v>179</v>
      </c>
      <c r="H131" s="33" t="s">
        <v>200</v>
      </c>
      <c r="I131" s="33" t="s">
        <v>166</v>
      </c>
      <c r="J131" s="33" t="s">
        <v>48</v>
      </c>
    </row>
    <row r="132" spans="1:10" ht="12.75">
      <c r="A132" s="33" t="s">
        <v>266</v>
      </c>
      <c r="B132" s="33" t="s">
        <v>291</v>
      </c>
      <c r="C132" s="33" t="s">
        <v>210</v>
      </c>
      <c r="D132" s="33" t="s">
        <v>208</v>
      </c>
      <c r="E132" s="33" t="s">
        <v>75</v>
      </c>
      <c r="F132" s="33" t="s">
        <v>115</v>
      </c>
      <c r="G132" s="33" t="s">
        <v>202</v>
      </c>
      <c r="H132" s="33" t="s">
        <v>175</v>
      </c>
      <c r="I132" s="33" t="s">
        <v>145</v>
      </c>
      <c r="J132" s="33" t="s">
        <v>93</v>
      </c>
    </row>
    <row r="133" spans="1:10" ht="12.75">
      <c r="A133" s="33" t="s">
        <v>267</v>
      </c>
      <c r="B133" s="33" t="s">
        <v>292</v>
      </c>
      <c r="C133" s="33" t="s">
        <v>186</v>
      </c>
      <c r="D133" s="33" t="s">
        <v>227</v>
      </c>
      <c r="E133" s="33" t="s">
        <v>73</v>
      </c>
      <c r="F133" s="33" t="s">
        <v>116</v>
      </c>
      <c r="G133" s="33" t="s">
        <v>45</v>
      </c>
      <c r="H133" s="33" t="s">
        <v>184</v>
      </c>
      <c r="I133" s="33" t="s">
        <v>158</v>
      </c>
      <c r="J133" s="33" t="s">
        <v>238</v>
      </c>
    </row>
    <row r="134" spans="1:10" ht="12.75">
      <c r="A134" s="33" t="s">
        <v>268</v>
      </c>
      <c r="B134" s="33" t="s">
        <v>293</v>
      </c>
      <c r="C134" s="33" t="s">
        <v>95</v>
      </c>
      <c r="D134" s="33" t="s">
        <v>48</v>
      </c>
      <c r="E134" s="33" t="s">
        <v>210</v>
      </c>
      <c r="F134" s="33" t="s">
        <v>280</v>
      </c>
      <c r="G134" s="33" t="s">
        <v>153</v>
      </c>
      <c r="H134" s="33" t="s">
        <v>170</v>
      </c>
      <c r="I134" s="33" t="s">
        <v>188</v>
      </c>
      <c r="J134" s="33" t="s">
        <v>264</v>
      </c>
    </row>
    <row r="135" spans="1:10" ht="12.75">
      <c r="A135" s="33" t="s">
        <v>269</v>
      </c>
      <c r="B135" s="33" t="s">
        <v>294</v>
      </c>
      <c r="C135" s="33" t="s">
        <v>280</v>
      </c>
      <c r="D135" s="33" t="s">
        <v>252</v>
      </c>
      <c r="E135" s="33" t="s">
        <v>208</v>
      </c>
      <c r="F135" s="33" t="s">
        <v>277</v>
      </c>
      <c r="G135" s="33" t="s">
        <v>146</v>
      </c>
      <c r="H135" s="33" t="s">
        <v>160</v>
      </c>
      <c r="I135" s="33" t="s">
        <v>177</v>
      </c>
      <c r="J135" s="33" t="s">
        <v>262</v>
      </c>
    </row>
    <row r="136" spans="1:10" ht="12.75">
      <c r="A136" s="33" t="s">
        <v>270</v>
      </c>
      <c r="B136" s="33" t="s">
        <v>295</v>
      </c>
      <c r="C136" s="33" t="s">
        <v>229</v>
      </c>
      <c r="D136" s="33" t="s">
        <v>171</v>
      </c>
      <c r="E136" s="33" t="s">
        <v>212</v>
      </c>
      <c r="F136" s="33" t="s">
        <v>274</v>
      </c>
      <c r="G136" s="33" t="s">
        <v>169</v>
      </c>
      <c r="H136" s="33" t="s">
        <v>158</v>
      </c>
      <c r="I136" s="33" t="s">
        <v>194</v>
      </c>
      <c r="J136" s="33" t="s">
        <v>250</v>
      </c>
    </row>
    <row r="137" spans="1:10" ht="12.75">
      <c r="A137" s="33" t="s">
        <v>271</v>
      </c>
      <c r="B137" s="33" t="s">
        <v>296</v>
      </c>
      <c r="C137" s="33" t="s">
        <v>212</v>
      </c>
      <c r="D137" s="33" t="s">
        <v>184</v>
      </c>
      <c r="E137" s="33" t="s">
        <v>38</v>
      </c>
      <c r="F137" s="33" t="s">
        <v>275</v>
      </c>
      <c r="G137" s="33" t="s">
        <v>162</v>
      </c>
      <c r="H137" s="33" t="s">
        <v>151</v>
      </c>
      <c r="I137" s="33" t="s">
        <v>197</v>
      </c>
      <c r="J137" s="33" t="s">
        <v>97</v>
      </c>
    </row>
    <row r="138" spans="1:10" ht="12.75">
      <c r="A138" s="33" t="s">
        <v>25</v>
      </c>
      <c r="B138" s="33" t="s">
        <v>60</v>
      </c>
      <c r="C138" s="33" t="s">
        <v>149</v>
      </c>
      <c r="D138" s="33" t="s">
        <v>280</v>
      </c>
      <c r="E138" s="33" t="s">
        <v>66</v>
      </c>
      <c r="F138" s="33" t="s">
        <v>267</v>
      </c>
      <c r="G138" s="33" t="s">
        <v>121</v>
      </c>
      <c r="H138" s="33" t="s">
        <v>128</v>
      </c>
      <c r="I138" s="33" t="s">
        <v>131</v>
      </c>
      <c r="J138" s="33" t="s">
        <v>29</v>
      </c>
    </row>
    <row r="139" spans="1:10" ht="12.75">
      <c r="A139" s="33" t="s">
        <v>272</v>
      </c>
      <c r="B139" s="33" t="s">
        <v>282</v>
      </c>
      <c r="C139" s="33" t="s">
        <v>123</v>
      </c>
      <c r="D139" s="33" t="s">
        <v>192</v>
      </c>
      <c r="E139" s="33" t="s">
        <v>46</v>
      </c>
      <c r="F139" s="33" t="s">
        <v>57</v>
      </c>
      <c r="G139" s="33" t="s">
        <v>127</v>
      </c>
      <c r="H139" s="33" t="s">
        <v>121</v>
      </c>
      <c r="I139" s="33" t="s">
        <v>144</v>
      </c>
      <c r="J139" s="33" t="s">
        <v>85</v>
      </c>
    </row>
    <row r="140" spans="1:10" ht="12.75">
      <c r="A140" s="33" t="s">
        <v>107</v>
      </c>
      <c r="B140" s="33" t="s">
        <v>283</v>
      </c>
      <c r="C140" s="33" t="s">
        <v>37</v>
      </c>
      <c r="D140" s="33" t="s">
        <v>47</v>
      </c>
      <c r="E140" s="33" t="s">
        <v>70</v>
      </c>
      <c r="F140" s="33" t="s">
        <v>269</v>
      </c>
      <c r="G140" s="33" t="s">
        <v>135</v>
      </c>
      <c r="H140" s="33" t="s">
        <v>138</v>
      </c>
      <c r="I140" s="33" t="s">
        <v>24</v>
      </c>
      <c r="J140" s="33" t="s">
        <v>78</v>
      </c>
    </row>
    <row r="141" spans="1:10" ht="12.75">
      <c r="A141" s="33" t="s">
        <v>108</v>
      </c>
      <c r="B141" s="33" t="s">
        <v>284</v>
      </c>
      <c r="C141" s="33" t="s">
        <v>83</v>
      </c>
      <c r="D141" s="33" t="s">
        <v>159</v>
      </c>
      <c r="E141" s="33" t="s">
        <v>68</v>
      </c>
      <c r="F141" s="33" t="s">
        <v>270</v>
      </c>
      <c r="G141" s="33" t="s">
        <v>144</v>
      </c>
      <c r="H141" s="33" t="s">
        <v>131</v>
      </c>
      <c r="I141" s="33" t="s">
        <v>122</v>
      </c>
      <c r="J141" s="33" t="s">
        <v>217</v>
      </c>
    </row>
    <row r="142" spans="1:10" ht="12.75">
      <c r="A142" s="33" t="s">
        <v>109</v>
      </c>
      <c r="B142" s="33" t="s">
        <v>285</v>
      </c>
      <c r="C142" s="33" t="s">
        <v>249</v>
      </c>
      <c r="D142" s="33" t="s">
        <v>190</v>
      </c>
      <c r="E142" s="33" t="s">
        <v>205</v>
      </c>
      <c r="F142" s="33" t="s">
        <v>111</v>
      </c>
      <c r="G142" s="33" t="s">
        <v>57</v>
      </c>
      <c r="H142" s="33" t="s">
        <v>267</v>
      </c>
      <c r="I142" s="33" t="s">
        <v>270</v>
      </c>
      <c r="J142" s="33" t="s">
        <v>46</v>
      </c>
    </row>
    <row r="143" spans="1:10" ht="12.75">
      <c r="A143" s="33" t="s">
        <v>28</v>
      </c>
      <c r="B143" s="33" t="s">
        <v>286</v>
      </c>
      <c r="C143" s="33" t="s">
        <v>93</v>
      </c>
      <c r="D143" s="33" t="s">
        <v>133</v>
      </c>
      <c r="E143" s="33" t="s">
        <v>50</v>
      </c>
      <c r="F143" s="33" t="s">
        <v>109</v>
      </c>
      <c r="G143" s="33" t="s">
        <v>272</v>
      </c>
      <c r="H143" s="33" t="s">
        <v>25</v>
      </c>
      <c r="I143" s="33" t="s">
        <v>108</v>
      </c>
      <c r="J143" s="33" t="s">
        <v>34</v>
      </c>
    </row>
    <row r="144" spans="1:10" ht="12.75">
      <c r="A144" s="33" t="s">
        <v>110</v>
      </c>
      <c r="B144" s="33" t="s">
        <v>287</v>
      </c>
      <c r="C144" s="33" t="s">
        <v>214</v>
      </c>
      <c r="D144" s="33" t="s">
        <v>180</v>
      </c>
      <c r="E144" s="33" t="s">
        <v>34</v>
      </c>
      <c r="F144" s="33" t="s">
        <v>272</v>
      </c>
      <c r="G144" s="33" t="s">
        <v>275</v>
      </c>
      <c r="H144" s="33" t="s">
        <v>278</v>
      </c>
      <c r="I144" s="33" t="s">
        <v>114</v>
      </c>
      <c r="J144" s="33" t="s">
        <v>38</v>
      </c>
    </row>
    <row r="145" spans="1:10" ht="12.75">
      <c r="A145" s="33" t="s">
        <v>111</v>
      </c>
      <c r="B145" s="33" t="s">
        <v>288</v>
      </c>
      <c r="C145" s="33" t="s">
        <v>258</v>
      </c>
      <c r="D145" s="33" t="s">
        <v>258</v>
      </c>
      <c r="E145" s="33" t="s">
        <v>206</v>
      </c>
      <c r="F145" s="33" t="s">
        <v>107</v>
      </c>
      <c r="G145" s="33" t="s">
        <v>113</v>
      </c>
      <c r="H145" s="33" t="s">
        <v>116</v>
      </c>
      <c r="I145" s="33" t="s">
        <v>274</v>
      </c>
      <c r="J145" s="33" t="s">
        <v>58</v>
      </c>
    </row>
    <row r="146" spans="1:10" ht="12.75">
      <c r="A146" s="33" t="s">
        <v>273</v>
      </c>
      <c r="B146" s="33" t="s">
        <v>290</v>
      </c>
      <c r="C146" s="33" t="s">
        <v>245</v>
      </c>
      <c r="D146" s="33" t="s">
        <v>279</v>
      </c>
      <c r="E146" s="33" t="s">
        <v>82</v>
      </c>
      <c r="F146" s="33" t="s">
        <v>44</v>
      </c>
      <c r="G146" s="33" t="s">
        <v>104</v>
      </c>
      <c r="H146" s="33" t="s">
        <v>232</v>
      </c>
      <c r="I146" s="33" t="s">
        <v>65</v>
      </c>
      <c r="J146" s="33" t="s">
        <v>119</v>
      </c>
    </row>
    <row r="147" spans="1:10" ht="12.75">
      <c r="A147" s="33" t="s">
        <v>274</v>
      </c>
      <c r="B147" s="33" t="s">
        <v>289</v>
      </c>
      <c r="C147" s="33" t="s">
        <v>265</v>
      </c>
      <c r="D147" s="33" t="s">
        <v>126</v>
      </c>
      <c r="E147" s="33" t="s">
        <v>226</v>
      </c>
      <c r="F147" s="33" t="s">
        <v>24</v>
      </c>
      <c r="G147" s="33" t="s">
        <v>260</v>
      </c>
      <c r="H147" s="33" t="s">
        <v>88</v>
      </c>
      <c r="I147" s="33" t="s">
        <v>34</v>
      </c>
      <c r="J147" s="33" t="s">
        <v>128</v>
      </c>
    </row>
    <row r="148" spans="1:10" ht="12.75">
      <c r="A148" s="33" t="s">
        <v>275</v>
      </c>
      <c r="B148" s="33" t="s">
        <v>292</v>
      </c>
      <c r="C148" s="33" t="s">
        <v>48</v>
      </c>
      <c r="D148" s="33" t="s">
        <v>259</v>
      </c>
      <c r="E148" s="33" t="s">
        <v>85</v>
      </c>
      <c r="F148" s="33" t="s">
        <v>127</v>
      </c>
      <c r="G148" s="33" t="s">
        <v>100</v>
      </c>
      <c r="H148" s="33" t="s">
        <v>236</v>
      </c>
      <c r="I148" s="33" t="s">
        <v>54</v>
      </c>
      <c r="J148" s="33" t="s">
        <v>142</v>
      </c>
    </row>
    <row r="149" spans="1:10" ht="12.75">
      <c r="A149" s="33" t="s">
        <v>276</v>
      </c>
      <c r="B149" s="33" t="s">
        <v>291</v>
      </c>
      <c r="C149" s="33" t="s">
        <v>171</v>
      </c>
      <c r="D149" s="33" t="s">
        <v>216</v>
      </c>
      <c r="E149" s="33" t="s">
        <v>83</v>
      </c>
      <c r="F149" s="33" t="s">
        <v>41</v>
      </c>
      <c r="G149" s="33" t="s">
        <v>252</v>
      </c>
      <c r="H149" s="33" t="s">
        <v>26</v>
      </c>
      <c r="I149" s="33" t="s">
        <v>73</v>
      </c>
      <c r="J149" s="33" t="s">
        <v>132</v>
      </c>
    </row>
    <row r="150" spans="1:10" ht="12.75">
      <c r="A150" s="33" t="s">
        <v>277</v>
      </c>
      <c r="B150" s="33" t="s">
        <v>294</v>
      </c>
      <c r="C150" s="33" t="s">
        <v>216</v>
      </c>
      <c r="D150" s="33" t="s">
        <v>181</v>
      </c>
      <c r="E150" s="33" t="s">
        <v>21</v>
      </c>
      <c r="F150" s="33" t="s">
        <v>123</v>
      </c>
      <c r="G150" s="33" t="s">
        <v>243</v>
      </c>
      <c r="H150" s="33" t="s">
        <v>97</v>
      </c>
      <c r="I150" s="33" t="s">
        <v>84</v>
      </c>
      <c r="J150" s="33" t="s">
        <v>281</v>
      </c>
    </row>
    <row r="151" spans="1:10" ht="12.75">
      <c r="A151" s="33" t="s">
        <v>278</v>
      </c>
      <c r="B151" s="33" t="s">
        <v>293</v>
      </c>
      <c r="C151" s="33" t="s">
        <v>76</v>
      </c>
      <c r="D151" s="33" t="s">
        <v>127</v>
      </c>
      <c r="E151" s="33" t="s">
        <v>29</v>
      </c>
      <c r="F151" s="33" t="s">
        <v>121</v>
      </c>
      <c r="G151" s="33" t="s">
        <v>236</v>
      </c>
      <c r="H151" s="33" t="s">
        <v>245</v>
      </c>
      <c r="I151" s="33" t="s">
        <v>21</v>
      </c>
      <c r="J151" s="33" t="s">
        <v>280</v>
      </c>
    </row>
    <row r="152" spans="1:10" ht="12.75">
      <c r="A152" s="33" t="s">
        <v>279</v>
      </c>
      <c r="B152" s="33" t="s">
        <v>296</v>
      </c>
      <c r="C152" s="33" t="s">
        <v>273</v>
      </c>
      <c r="D152" s="33" t="s">
        <v>224</v>
      </c>
      <c r="E152" s="33" t="s">
        <v>33</v>
      </c>
      <c r="F152" s="33" t="s">
        <v>119</v>
      </c>
      <c r="G152" s="33" t="s">
        <v>86</v>
      </c>
      <c r="H152" s="33" t="s">
        <v>105</v>
      </c>
      <c r="I152" s="33" t="s">
        <v>218</v>
      </c>
      <c r="J152" s="33" t="s">
        <v>269</v>
      </c>
    </row>
    <row r="153" spans="1:10" ht="12.75">
      <c r="A153" s="33" t="s">
        <v>280</v>
      </c>
      <c r="B153" s="33" t="s">
        <v>295</v>
      </c>
      <c r="C153" s="33" t="s">
        <v>25</v>
      </c>
      <c r="D153" s="33" t="s">
        <v>269</v>
      </c>
      <c r="E153" s="33" t="s">
        <v>224</v>
      </c>
      <c r="F153" s="33" t="s">
        <v>31</v>
      </c>
      <c r="G153" s="33" t="s">
        <v>22</v>
      </c>
      <c r="H153" s="33" t="s">
        <v>261</v>
      </c>
      <c r="I153" s="33" t="s">
        <v>222</v>
      </c>
      <c r="J153" s="33" t="s">
        <v>108</v>
      </c>
    </row>
    <row r="154" spans="1:10" ht="12.75">
      <c r="A154" s="33" t="s">
        <v>30</v>
      </c>
      <c r="B154" s="33" t="s">
        <v>282</v>
      </c>
      <c r="C154" s="33" t="s">
        <v>231</v>
      </c>
      <c r="D154" s="33" t="s">
        <v>176</v>
      </c>
      <c r="E154" s="33" t="s">
        <v>36</v>
      </c>
      <c r="F154" s="33" t="s">
        <v>132</v>
      </c>
      <c r="G154" s="33" t="s">
        <v>35</v>
      </c>
      <c r="H154" s="33" t="s">
        <v>75</v>
      </c>
      <c r="I154" s="33" t="s">
        <v>247</v>
      </c>
      <c r="J154" s="33" t="s">
        <v>161</v>
      </c>
    </row>
    <row r="155" spans="1:10" ht="12.75">
      <c r="A155" s="33" t="s">
        <v>281</v>
      </c>
      <c r="B155" s="33" t="s">
        <v>60</v>
      </c>
      <c r="C155" s="33" t="s">
        <v>188</v>
      </c>
      <c r="D155" s="33" t="s">
        <v>197</v>
      </c>
      <c r="E155" s="33" t="s">
        <v>222</v>
      </c>
      <c r="F155" s="33" t="s">
        <v>129</v>
      </c>
      <c r="G155" s="33" t="s">
        <v>83</v>
      </c>
      <c r="H155" s="33" t="s">
        <v>211</v>
      </c>
      <c r="I155" s="33" t="s">
        <v>101</v>
      </c>
      <c r="J155" s="33" t="s">
        <v>174</v>
      </c>
    </row>
    <row r="156" spans="1:10" ht="12.75">
      <c r="A156" s="33" t="s">
        <v>112</v>
      </c>
      <c r="B156" s="33" t="s">
        <v>284</v>
      </c>
      <c r="C156" s="33" t="s">
        <v>137</v>
      </c>
      <c r="D156" s="33" t="s">
        <v>33</v>
      </c>
      <c r="E156" s="33" t="s">
        <v>80</v>
      </c>
      <c r="F156" s="33" t="s">
        <v>134</v>
      </c>
      <c r="G156" s="33" t="s">
        <v>220</v>
      </c>
      <c r="H156" s="33" t="s">
        <v>46</v>
      </c>
      <c r="I156" s="33" t="s">
        <v>263</v>
      </c>
      <c r="J156" s="33" t="s">
        <v>158</v>
      </c>
    </row>
    <row r="157" spans="1:10" ht="12.75">
      <c r="A157" s="33" t="s">
        <v>113</v>
      </c>
      <c r="B157" s="33" t="s">
        <v>283</v>
      </c>
      <c r="C157" s="33" t="s">
        <v>211</v>
      </c>
      <c r="D157" s="33" t="s">
        <v>182</v>
      </c>
      <c r="E157" s="33" t="s">
        <v>78</v>
      </c>
      <c r="F157" s="33" t="s">
        <v>135</v>
      </c>
      <c r="G157" s="33" t="s">
        <v>80</v>
      </c>
      <c r="H157" s="33" t="s">
        <v>51</v>
      </c>
      <c r="I157" s="33" t="s">
        <v>260</v>
      </c>
      <c r="J157" s="33" t="s">
        <v>148</v>
      </c>
    </row>
    <row r="158" spans="1:10" ht="12.75">
      <c r="A158" s="33" t="s">
        <v>114</v>
      </c>
      <c r="B158" s="33" t="s">
        <v>286</v>
      </c>
      <c r="C158" s="33" t="s">
        <v>173</v>
      </c>
      <c r="D158" s="33" t="s">
        <v>72</v>
      </c>
      <c r="E158" s="33" t="s">
        <v>217</v>
      </c>
      <c r="F158" s="33" t="s">
        <v>144</v>
      </c>
      <c r="G158" s="33" t="s">
        <v>54</v>
      </c>
      <c r="H158" s="33" t="s">
        <v>21</v>
      </c>
      <c r="I158" s="33" t="s">
        <v>241</v>
      </c>
      <c r="J158" s="33" t="s">
        <v>183</v>
      </c>
    </row>
    <row r="159" spans="1:10" ht="12.75">
      <c r="A159" s="33" t="s">
        <v>115</v>
      </c>
      <c r="B159" s="33" t="s">
        <v>285</v>
      </c>
      <c r="C159" s="33" t="s">
        <v>94</v>
      </c>
      <c r="D159" s="33" t="s">
        <v>260</v>
      </c>
      <c r="E159" s="33" t="s">
        <v>215</v>
      </c>
      <c r="F159" s="33" t="s">
        <v>141</v>
      </c>
      <c r="G159" s="33" t="s">
        <v>214</v>
      </c>
      <c r="H159" s="33" t="s">
        <v>225</v>
      </c>
      <c r="I159" s="33" t="s">
        <v>91</v>
      </c>
      <c r="J159" s="33" t="s">
        <v>181</v>
      </c>
    </row>
    <row r="160" spans="1:10" ht="12.75">
      <c r="A160" s="33" t="s">
        <v>116</v>
      </c>
      <c r="B160" s="33" t="s">
        <v>288</v>
      </c>
      <c r="C160" s="33" t="s">
        <v>66</v>
      </c>
      <c r="D160" s="33" t="s">
        <v>174</v>
      </c>
      <c r="E160" s="33" t="s">
        <v>221</v>
      </c>
      <c r="F160" s="33" t="s">
        <v>138</v>
      </c>
      <c r="G160" s="33" t="s">
        <v>51</v>
      </c>
      <c r="H160" s="33" t="s">
        <v>219</v>
      </c>
      <c r="I160" s="33" t="s">
        <v>88</v>
      </c>
      <c r="J160" s="33" t="s">
        <v>195</v>
      </c>
    </row>
    <row r="161" spans="1:10" ht="12.75">
      <c r="A161" s="33" t="s">
        <v>117</v>
      </c>
      <c r="B161" s="33" t="s">
        <v>287</v>
      </c>
      <c r="C161" s="33" t="s">
        <v>170</v>
      </c>
      <c r="D161" s="33" t="s">
        <v>100</v>
      </c>
      <c r="E161" s="33" t="s">
        <v>219</v>
      </c>
      <c r="F161" s="33" t="s">
        <v>139</v>
      </c>
      <c r="G161" s="33" t="s">
        <v>66</v>
      </c>
      <c r="H161" s="33" t="s">
        <v>79</v>
      </c>
      <c r="I161" s="33" t="s">
        <v>227</v>
      </c>
      <c r="J161" s="33" t="s">
        <v>199</v>
      </c>
    </row>
    <row r="162" spans="1:10" ht="12.75">
      <c r="A162" s="33" t="s">
        <v>118</v>
      </c>
      <c r="B162" s="33" t="s">
        <v>291</v>
      </c>
      <c r="C162" s="33" t="s">
        <v>32</v>
      </c>
      <c r="D162" s="33" t="s">
        <v>232</v>
      </c>
      <c r="E162" s="33" t="s">
        <v>91</v>
      </c>
      <c r="F162" s="33" t="s">
        <v>199</v>
      </c>
      <c r="G162" s="33" t="s">
        <v>166</v>
      </c>
      <c r="H162" s="33" t="s">
        <v>109</v>
      </c>
      <c r="I162" s="33" t="s">
        <v>246</v>
      </c>
      <c r="J162" s="33" t="s">
        <v>112</v>
      </c>
    </row>
    <row r="163" spans="1:10" ht="12.75">
      <c r="A163" s="33" t="s">
        <v>119</v>
      </c>
      <c r="B163" s="33" t="s">
        <v>292</v>
      </c>
      <c r="C163" s="33" t="s">
        <v>223</v>
      </c>
      <c r="D163" s="33" t="s">
        <v>191</v>
      </c>
      <c r="E163" s="33" t="s">
        <v>244</v>
      </c>
      <c r="F163" s="33" t="s">
        <v>196</v>
      </c>
      <c r="G163" s="33" t="s">
        <v>173</v>
      </c>
      <c r="H163" s="33" t="s">
        <v>271</v>
      </c>
      <c r="I163" s="33" t="s">
        <v>98</v>
      </c>
      <c r="J163" s="33" t="s">
        <v>277</v>
      </c>
    </row>
    <row r="164" spans="1:10" ht="12.75">
      <c r="A164" s="33" t="s">
        <v>31</v>
      </c>
      <c r="B164" s="33" t="s">
        <v>289</v>
      </c>
      <c r="C164" s="33" t="s">
        <v>81</v>
      </c>
      <c r="D164" s="33" t="s">
        <v>71</v>
      </c>
      <c r="E164" s="33" t="s">
        <v>95</v>
      </c>
      <c r="F164" s="33" t="s">
        <v>201</v>
      </c>
      <c r="G164" s="33" t="s">
        <v>150</v>
      </c>
      <c r="H164" s="33" t="s">
        <v>112</v>
      </c>
      <c r="I164" s="33" t="s">
        <v>103</v>
      </c>
      <c r="J164" s="33" t="s">
        <v>270</v>
      </c>
    </row>
    <row r="165" spans="1:10" ht="12.75">
      <c r="A165" s="33" t="s">
        <v>120</v>
      </c>
      <c r="B165" s="33" t="s">
        <v>290</v>
      </c>
      <c r="C165" s="33" t="s">
        <v>65</v>
      </c>
      <c r="D165" s="33" t="s">
        <v>256</v>
      </c>
      <c r="E165" s="33" t="s">
        <v>93</v>
      </c>
      <c r="F165" s="33" t="s">
        <v>202</v>
      </c>
      <c r="G165" s="33" t="s">
        <v>157</v>
      </c>
      <c r="H165" s="33" t="s">
        <v>274</v>
      </c>
      <c r="I165" s="33" t="s">
        <v>261</v>
      </c>
      <c r="J165" s="33" t="s">
        <v>25</v>
      </c>
    </row>
    <row r="166" spans="1:10" ht="12.75">
      <c r="A166" s="33" t="s">
        <v>121</v>
      </c>
      <c r="B166" s="33" t="s">
        <v>295</v>
      </c>
      <c r="C166" s="33" t="s">
        <v>234</v>
      </c>
      <c r="D166" s="33" t="s">
        <v>73</v>
      </c>
      <c r="E166" s="33" t="s">
        <v>238</v>
      </c>
      <c r="F166" s="33" t="s">
        <v>45</v>
      </c>
      <c r="G166" s="33" t="s">
        <v>193</v>
      </c>
      <c r="H166" s="33" t="s">
        <v>118</v>
      </c>
      <c r="I166" s="33" t="s">
        <v>240</v>
      </c>
      <c r="J166" s="33" t="s">
        <v>31</v>
      </c>
    </row>
    <row r="167" spans="1:10" ht="12.75">
      <c r="A167" s="33" t="s">
        <v>122</v>
      </c>
      <c r="B167" s="33" t="s">
        <v>296</v>
      </c>
      <c r="C167" s="33" t="s">
        <v>207</v>
      </c>
      <c r="D167" s="33" t="s">
        <v>222</v>
      </c>
      <c r="E167" s="33" t="s">
        <v>236</v>
      </c>
      <c r="F167" s="33" t="s">
        <v>194</v>
      </c>
      <c r="G167" s="33" t="s">
        <v>198</v>
      </c>
      <c r="H167" s="33" t="s">
        <v>44</v>
      </c>
      <c r="I167" s="33" t="s">
        <v>243</v>
      </c>
      <c r="J167" s="33" t="s">
        <v>126</v>
      </c>
    </row>
    <row r="168" spans="1:10" ht="12.75">
      <c r="A168" s="33" t="s">
        <v>43</v>
      </c>
      <c r="B168" s="33" t="s">
        <v>293</v>
      </c>
      <c r="C168" s="33" t="s">
        <v>218</v>
      </c>
      <c r="D168" s="33" t="s">
        <v>150</v>
      </c>
      <c r="E168" s="33" t="s">
        <v>242</v>
      </c>
      <c r="F168" s="33" t="s">
        <v>191</v>
      </c>
      <c r="G168" s="33" t="s">
        <v>175</v>
      </c>
      <c r="H168" s="33" t="s">
        <v>135</v>
      </c>
      <c r="I168" s="33" t="s">
        <v>48</v>
      </c>
      <c r="J168" s="33" t="s">
        <v>143</v>
      </c>
    </row>
    <row r="169" spans="1:10" ht="12.75">
      <c r="A169" s="33" t="s">
        <v>123</v>
      </c>
      <c r="B169" s="33" t="s">
        <v>294</v>
      </c>
      <c r="C169" s="33" t="s">
        <v>92</v>
      </c>
      <c r="D169" s="33" t="s">
        <v>272</v>
      </c>
      <c r="E169" s="33" t="s">
        <v>240</v>
      </c>
      <c r="F169" s="33" t="s">
        <v>192</v>
      </c>
      <c r="G169" s="33" t="s">
        <v>182</v>
      </c>
      <c r="H169" s="33" t="s">
        <v>142</v>
      </c>
      <c r="I169" s="33" t="s">
        <v>228</v>
      </c>
      <c r="J169" s="33" t="s">
        <v>129</v>
      </c>
    </row>
    <row r="170" spans="1:10" ht="12.75">
      <c r="A170" s="33" t="s">
        <v>24</v>
      </c>
      <c r="B170" s="33" t="s">
        <v>283</v>
      </c>
      <c r="C170" s="33" t="s">
        <v>147</v>
      </c>
      <c r="D170" s="33" t="s">
        <v>101</v>
      </c>
      <c r="E170" s="33" t="s">
        <v>87</v>
      </c>
      <c r="F170" s="33" t="s">
        <v>177</v>
      </c>
      <c r="G170" s="33" t="s">
        <v>117</v>
      </c>
      <c r="H170" s="33" t="s">
        <v>163</v>
      </c>
      <c r="I170" s="33" t="s">
        <v>46</v>
      </c>
      <c r="J170" s="33" t="s">
        <v>184</v>
      </c>
    </row>
    <row r="171" spans="1:10" ht="12.75">
      <c r="A171" s="33" t="s">
        <v>124</v>
      </c>
      <c r="B171" s="33" t="s">
        <v>284</v>
      </c>
      <c r="C171" s="33" t="s">
        <v>162</v>
      </c>
      <c r="D171" s="33" t="s">
        <v>136</v>
      </c>
      <c r="E171" s="33" t="s">
        <v>234</v>
      </c>
      <c r="F171" s="33" t="s">
        <v>32</v>
      </c>
      <c r="G171" s="33" t="s">
        <v>279</v>
      </c>
      <c r="H171" s="33" t="s">
        <v>174</v>
      </c>
      <c r="I171" s="33" t="s">
        <v>52</v>
      </c>
      <c r="J171" s="33" t="s">
        <v>178</v>
      </c>
    </row>
    <row r="172" spans="1:10" ht="12.75">
      <c r="A172" s="33" t="s">
        <v>125</v>
      </c>
      <c r="B172" s="33" t="s">
        <v>60</v>
      </c>
      <c r="C172" s="33" t="s">
        <v>126</v>
      </c>
      <c r="D172" s="33" t="s">
        <v>247</v>
      </c>
      <c r="E172" s="33" t="s">
        <v>48</v>
      </c>
      <c r="F172" s="33" t="s">
        <v>179</v>
      </c>
      <c r="G172" s="33" t="s">
        <v>28</v>
      </c>
      <c r="H172" s="33" t="s">
        <v>147</v>
      </c>
      <c r="I172" s="33" t="s">
        <v>210</v>
      </c>
      <c r="J172" s="33" t="s">
        <v>23</v>
      </c>
    </row>
    <row r="173" spans="1:10" ht="12.75">
      <c r="A173" s="33" t="s">
        <v>44</v>
      </c>
      <c r="B173" s="33" t="s">
        <v>282</v>
      </c>
      <c r="C173" s="33" t="s">
        <v>247</v>
      </c>
      <c r="D173" s="33" t="s">
        <v>69</v>
      </c>
      <c r="E173" s="33" t="s">
        <v>89</v>
      </c>
      <c r="F173" s="33" t="s">
        <v>180</v>
      </c>
      <c r="G173" s="33" t="s">
        <v>268</v>
      </c>
      <c r="H173" s="33" t="s">
        <v>154</v>
      </c>
      <c r="I173" s="33" t="s">
        <v>74</v>
      </c>
      <c r="J173" s="33" t="s">
        <v>196</v>
      </c>
    </row>
    <row r="174" spans="1:10" ht="12.75">
      <c r="A174" s="33" t="s">
        <v>126</v>
      </c>
      <c r="B174" s="33" t="s">
        <v>287</v>
      </c>
      <c r="C174" s="33" t="s">
        <v>274</v>
      </c>
      <c r="D174" s="33" t="s">
        <v>125</v>
      </c>
      <c r="E174" s="33" t="s">
        <v>22</v>
      </c>
      <c r="F174" s="33" t="s">
        <v>189</v>
      </c>
      <c r="G174" s="33" t="s">
        <v>140</v>
      </c>
      <c r="H174" s="33" t="s">
        <v>196</v>
      </c>
      <c r="I174" s="33" t="s">
        <v>83</v>
      </c>
      <c r="J174" s="33" t="s">
        <v>42</v>
      </c>
    </row>
    <row r="175" spans="1:10" ht="12.75">
      <c r="A175" s="33" t="s">
        <v>127</v>
      </c>
      <c r="B175" s="33" t="s">
        <v>288</v>
      </c>
      <c r="C175" s="33" t="s">
        <v>278</v>
      </c>
      <c r="D175" s="33" t="s">
        <v>213</v>
      </c>
      <c r="E175" s="33" t="s">
        <v>227</v>
      </c>
      <c r="F175" s="33" t="s">
        <v>186</v>
      </c>
      <c r="G175" s="33" t="s">
        <v>131</v>
      </c>
      <c r="H175" s="33" t="s">
        <v>193</v>
      </c>
      <c r="I175" s="33" t="s">
        <v>27</v>
      </c>
      <c r="J175" s="33" t="s">
        <v>171</v>
      </c>
    </row>
    <row r="176" spans="1:10" ht="12.75">
      <c r="A176" s="33" t="s">
        <v>41</v>
      </c>
      <c r="B176" s="33" t="s">
        <v>285</v>
      </c>
      <c r="C176" s="33" t="s">
        <v>178</v>
      </c>
      <c r="D176" s="33" t="s">
        <v>143</v>
      </c>
      <c r="E176" s="33" t="s">
        <v>232</v>
      </c>
      <c r="F176" s="33" t="s">
        <v>183</v>
      </c>
      <c r="G176" s="33" t="s">
        <v>124</v>
      </c>
      <c r="H176" s="33" t="s">
        <v>188</v>
      </c>
      <c r="I176" s="33" t="s">
        <v>221</v>
      </c>
      <c r="J176" s="33" t="s">
        <v>159</v>
      </c>
    </row>
    <row r="177" spans="1:10" ht="12.75">
      <c r="A177" s="33" t="s">
        <v>128</v>
      </c>
      <c r="B177" s="33" t="s">
        <v>286</v>
      </c>
      <c r="C177" s="33" t="s">
        <v>264</v>
      </c>
      <c r="D177" s="33" t="s">
        <v>58</v>
      </c>
      <c r="E177" s="33" t="s">
        <v>230</v>
      </c>
      <c r="F177" s="33" t="s">
        <v>184</v>
      </c>
      <c r="G177" s="33" t="s">
        <v>118</v>
      </c>
      <c r="H177" s="33" t="s">
        <v>179</v>
      </c>
      <c r="I177" s="33" t="s">
        <v>76</v>
      </c>
      <c r="J177" s="33" t="s">
        <v>145</v>
      </c>
    </row>
    <row r="178" spans="1:10" ht="12.75">
      <c r="A178" s="33" t="s">
        <v>129</v>
      </c>
      <c r="B178" s="33" t="s">
        <v>292</v>
      </c>
      <c r="C178" s="33" t="s">
        <v>181</v>
      </c>
      <c r="D178" s="33" t="s">
        <v>200</v>
      </c>
      <c r="E178" s="33" t="s">
        <v>103</v>
      </c>
      <c r="F178" s="33" t="s">
        <v>156</v>
      </c>
      <c r="G178" s="33" t="s">
        <v>232</v>
      </c>
      <c r="H178" s="33" t="s">
        <v>49</v>
      </c>
      <c r="I178" s="33" t="s">
        <v>130</v>
      </c>
      <c r="J178" s="33" t="s">
        <v>102</v>
      </c>
    </row>
    <row r="179" spans="1:10" ht="12.75">
      <c r="A179" s="33" t="s">
        <v>130</v>
      </c>
      <c r="B179" s="33" t="s">
        <v>291</v>
      </c>
      <c r="C179" s="33" t="s">
        <v>153</v>
      </c>
      <c r="D179" s="33" t="s">
        <v>241</v>
      </c>
      <c r="E179" s="33" t="s">
        <v>264</v>
      </c>
      <c r="F179" s="33" t="s">
        <v>153</v>
      </c>
      <c r="G179" s="33" t="s">
        <v>90</v>
      </c>
      <c r="H179" s="33" t="s">
        <v>33</v>
      </c>
      <c r="I179" s="33" t="s">
        <v>141</v>
      </c>
      <c r="J179" s="33" t="s">
        <v>259</v>
      </c>
    </row>
    <row r="180" spans="1:10" ht="12.75">
      <c r="A180" s="33" t="s">
        <v>131</v>
      </c>
      <c r="B180" s="33" t="s">
        <v>290</v>
      </c>
      <c r="C180" s="33" t="s">
        <v>33</v>
      </c>
      <c r="D180" s="33" t="s">
        <v>84</v>
      </c>
      <c r="E180" s="33" t="s">
        <v>106</v>
      </c>
      <c r="F180" s="33" t="s">
        <v>158</v>
      </c>
      <c r="G180" s="33" t="s">
        <v>240</v>
      </c>
      <c r="H180" s="33" t="s">
        <v>76</v>
      </c>
      <c r="I180" s="33" t="s">
        <v>44</v>
      </c>
      <c r="J180" s="33" t="s">
        <v>251</v>
      </c>
    </row>
    <row r="181" spans="1:10" ht="12.75">
      <c r="A181" s="33" t="s">
        <v>132</v>
      </c>
      <c r="B181" s="33" t="s">
        <v>289</v>
      </c>
      <c r="C181" s="33" t="s">
        <v>99</v>
      </c>
      <c r="D181" s="33" t="s">
        <v>87</v>
      </c>
      <c r="E181" s="33" t="s">
        <v>105</v>
      </c>
      <c r="F181" s="33" t="s">
        <v>159</v>
      </c>
      <c r="G181" s="33" t="s">
        <v>92</v>
      </c>
      <c r="H181" s="33" t="s">
        <v>215</v>
      </c>
      <c r="I181" s="33" t="s">
        <v>43</v>
      </c>
      <c r="J181" s="33" t="s">
        <v>253</v>
      </c>
    </row>
    <row r="182" spans="1:10" ht="12.75">
      <c r="A182" s="33" t="s">
        <v>133</v>
      </c>
      <c r="B182" s="33" t="s">
        <v>296</v>
      </c>
      <c r="C182" s="33" t="s">
        <v>28</v>
      </c>
      <c r="D182" s="33" t="s">
        <v>151</v>
      </c>
      <c r="E182" s="33" t="s">
        <v>258</v>
      </c>
      <c r="F182" s="33" t="s">
        <v>152</v>
      </c>
      <c r="G182" s="33" t="s">
        <v>248</v>
      </c>
      <c r="H182" s="33" t="s">
        <v>54</v>
      </c>
      <c r="I182" s="33" t="s">
        <v>269</v>
      </c>
      <c r="J182" s="33" t="s">
        <v>228</v>
      </c>
    </row>
    <row r="183" spans="1:10" ht="12.75">
      <c r="A183" s="33" t="s">
        <v>134</v>
      </c>
      <c r="B183" s="33" t="s">
        <v>295</v>
      </c>
      <c r="C183" s="33" t="s">
        <v>164</v>
      </c>
      <c r="D183" s="33" t="s">
        <v>42</v>
      </c>
      <c r="E183" s="33" t="s">
        <v>256</v>
      </c>
      <c r="F183" s="33" t="s">
        <v>149</v>
      </c>
      <c r="G183" s="33" t="s">
        <v>96</v>
      </c>
      <c r="H183" s="33" t="s">
        <v>58</v>
      </c>
      <c r="I183" s="33" t="s">
        <v>25</v>
      </c>
      <c r="J183" s="33" t="s">
        <v>88</v>
      </c>
    </row>
    <row r="184" spans="1:10" ht="12.75">
      <c r="A184" s="33" t="s">
        <v>135</v>
      </c>
      <c r="B184" s="33" t="s">
        <v>294</v>
      </c>
      <c r="C184" s="33" t="s">
        <v>90</v>
      </c>
      <c r="D184" s="33" t="s">
        <v>264</v>
      </c>
      <c r="E184" s="33" t="s">
        <v>262</v>
      </c>
      <c r="F184" s="33" t="s">
        <v>146</v>
      </c>
      <c r="G184" s="33" t="s">
        <v>256</v>
      </c>
      <c r="H184" s="33" t="s">
        <v>207</v>
      </c>
      <c r="I184" s="33" t="s">
        <v>117</v>
      </c>
      <c r="J184" s="33" t="s">
        <v>94</v>
      </c>
    </row>
    <row r="185" spans="1:10" ht="12.75">
      <c r="A185" s="33" t="s">
        <v>136</v>
      </c>
      <c r="B185" s="33" t="s">
        <v>293</v>
      </c>
      <c r="C185" s="33" t="s">
        <v>124</v>
      </c>
      <c r="D185" s="33" t="s">
        <v>55</v>
      </c>
      <c r="E185" s="33" t="s">
        <v>260</v>
      </c>
      <c r="F185" s="33" t="s">
        <v>147</v>
      </c>
      <c r="G185" s="33" t="s">
        <v>263</v>
      </c>
      <c r="H185" s="33" t="s">
        <v>68</v>
      </c>
      <c r="I185" s="33" t="s">
        <v>275</v>
      </c>
      <c r="J185" s="33" t="s">
        <v>235</v>
      </c>
    </row>
    <row r="186" spans="1:10" ht="12.75">
      <c r="A186" s="33" t="s">
        <v>137</v>
      </c>
      <c r="B186" s="33" t="s">
        <v>284</v>
      </c>
      <c r="C186" s="33" t="s">
        <v>98</v>
      </c>
      <c r="D186" s="33" t="s">
        <v>112</v>
      </c>
      <c r="E186" s="33" t="s">
        <v>97</v>
      </c>
      <c r="F186" s="33" t="s">
        <v>162</v>
      </c>
      <c r="G186" s="33" t="s">
        <v>70</v>
      </c>
      <c r="H186" s="33" t="s">
        <v>249</v>
      </c>
      <c r="I186" s="33" t="s">
        <v>168</v>
      </c>
      <c r="J186" s="33" t="s">
        <v>65</v>
      </c>
    </row>
    <row r="187" spans="1:10" ht="12.75">
      <c r="A187" s="33" t="s">
        <v>138</v>
      </c>
      <c r="B187" s="33" t="s">
        <v>283</v>
      </c>
      <c r="C187" s="33" t="s">
        <v>241</v>
      </c>
      <c r="D187" s="33" t="s">
        <v>170</v>
      </c>
      <c r="E187" s="33" t="s">
        <v>254</v>
      </c>
      <c r="F187" s="33" t="s">
        <v>160</v>
      </c>
      <c r="G187" s="33" t="s">
        <v>207</v>
      </c>
      <c r="H187" s="33" t="s">
        <v>101</v>
      </c>
      <c r="I187" s="33" t="s">
        <v>163</v>
      </c>
      <c r="J187" s="33" t="s">
        <v>52</v>
      </c>
    </row>
    <row r="188" spans="1:10" ht="12.75">
      <c r="A188" s="33" t="s">
        <v>139</v>
      </c>
      <c r="B188" s="33" t="s">
        <v>282</v>
      </c>
      <c r="C188" s="33" t="s">
        <v>194</v>
      </c>
      <c r="D188" s="33" t="s">
        <v>145</v>
      </c>
      <c r="E188" s="33" t="s">
        <v>101</v>
      </c>
      <c r="F188" s="33" t="s">
        <v>164</v>
      </c>
      <c r="G188" s="33" t="s">
        <v>73</v>
      </c>
      <c r="H188" s="33" t="s">
        <v>257</v>
      </c>
      <c r="I188" s="33" t="s">
        <v>148</v>
      </c>
      <c r="J188" s="33" t="s">
        <v>39</v>
      </c>
    </row>
    <row r="189" spans="1:10" ht="12.75">
      <c r="A189" s="33" t="s">
        <v>140</v>
      </c>
      <c r="B189" s="33" t="s">
        <v>60</v>
      </c>
      <c r="C189" s="33" t="s">
        <v>184</v>
      </c>
      <c r="D189" s="33" t="s">
        <v>202</v>
      </c>
      <c r="E189" s="33" t="s">
        <v>99</v>
      </c>
      <c r="F189" s="33" t="s">
        <v>165</v>
      </c>
      <c r="G189" s="33" t="s">
        <v>211</v>
      </c>
      <c r="H189" s="33" t="s">
        <v>264</v>
      </c>
      <c r="I189" s="33" t="s">
        <v>159</v>
      </c>
      <c r="J189" s="33" t="s">
        <v>213</v>
      </c>
    </row>
    <row r="190" spans="1:10" ht="12.75">
      <c r="A190" s="33" t="s">
        <v>141</v>
      </c>
      <c r="B190" s="33" t="s">
        <v>288</v>
      </c>
      <c r="C190" s="33" t="s">
        <v>250</v>
      </c>
      <c r="D190" s="33" t="s">
        <v>263</v>
      </c>
      <c r="E190" s="33" t="s">
        <v>248</v>
      </c>
      <c r="F190" s="33" t="s">
        <v>174</v>
      </c>
      <c r="G190" s="33" t="s">
        <v>36</v>
      </c>
      <c r="H190" s="33" t="s">
        <v>233</v>
      </c>
      <c r="I190" s="33" t="s">
        <v>187</v>
      </c>
      <c r="J190" s="33" t="s">
        <v>223</v>
      </c>
    </row>
    <row r="191" spans="1:10" ht="12.75">
      <c r="A191" s="33" t="s">
        <v>142</v>
      </c>
      <c r="B191" s="33" t="s">
        <v>287</v>
      </c>
      <c r="C191" s="33" t="s">
        <v>102</v>
      </c>
      <c r="D191" s="33" t="s">
        <v>158</v>
      </c>
      <c r="E191" s="33" t="s">
        <v>246</v>
      </c>
      <c r="F191" s="33" t="s">
        <v>171</v>
      </c>
      <c r="G191" s="33" t="s">
        <v>216</v>
      </c>
      <c r="H191" s="33" t="s">
        <v>22</v>
      </c>
      <c r="I191" s="33" t="s">
        <v>32</v>
      </c>
      <c r="J191" s="33" t="s">
        <v>49</v>
      </c>
    </row>
    <row r="192" spans="1:10" ht="12.75">
      <c r="A192" s="33" t="s">
        <v>143</v>
      </c>
      <c r="B192" s="33" t="s">
        <v>286</v>
      </c>
      <c r="C192" s="33" t="s">
        <v>41</v>
      </c>
      <c r="D192" s="33" t="s">
        <v>26</v>
      </c>
      <c r="E192" s="33" t="s">
        <v>252</v>
      </c>
      <c r="F192" s="33" t="s">
        <v>168</v>
      </c>
      <c r="G192" s="33" t="s">
        <v>226</v>
      </c>
      <c r="H192" s="33" t="s">
        <v>94</v>
      </c>
      <c r="I192" s="33" t="s">
        <v>45</v>
      </c>
      <c r="J192" s="33" t="s">
        <v>79</v>
      </c>
    </row>
    <row r="193" spans="1:10" ht="12.75">
      <c r="A193" s="33" t="s">
        <v>144</v>
      </c>
      <c r="B193" s="33" t="s">
        <v>285</v>
      </c>
      <c r="C193" s="33" t="s">
        <v>53</v>
      </c>
      <c r="D193" s="33" t="s">
        <v>194</v>
      </c>
      <c r="E193" s="33" t="s">
        <v>250</v>
      </c>
      <c r="F193" s="33" t="s">
        <v>169</v>
      </c>
      <c r="G193" s="33" t="s">
        <v>27</v>
      </c>
      <c r="H193" s="33" t="s">
        <v>240</v>
      </c>
      <c r="I193" s="33" t="s">
        <v>198</v>
      </c>
      <c r="J193" s="33" t="s">
        <v>55</v>
      </c>
    </row>
    <row r="194" spans="1:10" ht="12.75">
      <c r="A194" s="33" t="s">
        <v>145</v>
      </c>
      <c r="B194" s="33" t="s">
        <v>293</v>
      </c>
      <c r="C194" s="33" t="s">
        <v>139</v>
      </c>
      <c r="D194" s="33" t="s">
        <v>75</v>
      </c>
      <c r="E194" s="33" t="s">
        <v>113</v>
      </c>
      <c r="F194" s="33" t="s">
        <v>91</v>
      </c>
      <c r="G194" s="33" t="s">
        <v>112</v>
      </c>
      <c r="H194" s="33" t="s">
        <v>50</v>
      </c>
      <c r="I194" s="33" t="s">
        <v>136</v>
      </c>
      <c r="J194" s="33" t="s">
        <v>186</v>
      </c>
    </row>
    <row r="195" spans="1:10" ht="12.75">
      <c r="A195" s="33" t="s">
        <v>146</v>
      </c>
      <c r="B195" s="33" t="s">
        <v>294</v>
      </c>
      <c r="C195" s="33" t="s">
        <v>263</v>
      </c>
      <c r="D195" s="33" t="s">
        <v>172</v>
      </c>
      <c r="E195" s="33" t="s">
        <v>281</v>
      </c>
      <c r="F195" s="33" t="s">
        <v>243</v>
      </c>
      <c r="G195" s="33" t="s">
        <v>276</v>
      </c>
      <c r="H195" s="33" t="s">
        <v>65</v>
      </c>
      <c r="I195" s="33" t="s">
        <v>139</v>
      </c>
      <c r="J195" s="33" t="s">
        <v>176</v>
      </c>
    </row>
    <row r="196" spans="1:10" ht="12.75">
      <c r="A196" s="33" t="s">
        <v>147</v>
      </c>
      <c r="B196" s="33" t="s">
        <v>295</v>
      </c>
      <c r="C196" s="33" t="s">
        <v>219</v>
      </c>
      <c r="D196" s="33" t="s">
        <v>24</v>
      </c>
      <c r="E196" s="33" t="s">
        <v>117</v>
      </c>
      <c r="F196" s="33" t="s">
        <v>93</v>
      </c>
      <c r="G196" s="33" t="s">
        <v>25</v>
      </c>
      <c r="H196" s="33" t="s">
        <v>212</v>
      </c>
      <c r="I196" s="33" t="s">
        <v>127</v>
      </c>
      <c r="J196" s="33" t="s">
        <v>190</v>
      </c>
    </row>
    <row r="197" spans="1:10" ht="12.75">
      <c r="A197" s="33" t="s">
        <v>148</v>
      </c>
      <c r="B197" s="33" t="s">
        <v>296</v>
      </c>
      <c r="C197" s="33" t="s">
        <v>79</v>
      </c>
      <c r="D197" s="33" t="s">
        <v>21</v>
      </c>
      <c r="E197" s="33" t="s">
        <v>115</v>
      </c>
      <c r="F197" s="33" t="s">
        <v>94</v>
      </c>
      <c r="G197" s="33" t="s">
        <v>265</v>
      </c>
      <c r="H197" s="33" t="s">
        <v>72</v>
      </c>
      <c r="I197" s="33" t="s">
        <v>118</v>
      </c>
      <c r="J197" s="33" t="s">
        <v>202</v>
      </c>
    </row>
    <row r="198" spans="1:10" ht="12.75">
      <c r="A198" s="33" t="s">
        <v>149</v>
      </c>
      <c r="B198" s="33" t="s">
        <v>289</v>
      </c>
      <c r="C198" s="33" t="s">
        <v>72</v>
      </c>
      <c r="D198" s="33" t="s">
        <v>25</v>
      </c>
      <c r="E198" s="33" t="s">
        <v>276</v>
      </c>
      <c r="F198" s="33" t="s">
        <v>242</v>
      </c>
      <c r="G198" s="33" t="s">
        <v>143</v>
      </c>
      <c r="H198" s="33" t="s">
        <v>78</v>
      </c>
      <c r="I198" s="33" t="s">
        <v>267</v>
      </c>
      <c r="J198" s="33" t="s">
        <v>163</v>
      </c>
    </row>
    <row r="199" spans="1:10" ht="12.75">
      <c r="A199" s="33" t="s">
        <v>150</v>
      </c>
      <c r="B199" s="33" t="s">
        <v>290</v>
      </c>
      <c r="C199" s="33" t="s">
        <v>43</v>
      </c>
      <c r="D199" s="33" t="s">
        <v>34</v>
      </c>
      <c r="E199" s="33" t="s">
        <v>274</v>
      </c>
      <c r="F199" s="33" t="s">
        <v>239</v>
      </c>
      <c r="G199" s="33" t="s">
        <v>136</v>
      </c>
      <c r="H199" s="33" t="s">
        <v>220</v>
      </c>
      <c r="I199" s="33" t="s">
        <v>110</v>
      </c>
      <c r="J199" s="33" t="s">
        <v>169</v>
      </c>
    </row>
    <row r="200" spans="1:10" ht="12.75">
      <c r="A200" s="33" t="s">
        <v>151</v>
      </c>
      <c r="B200" s="33" t="s">
        <v>291</v>
      </c>
      <c r="C200" s="33" t="s">
        <v>133</v>
      </c>
      <c r="D200" s="33" t="s">
        <v>152</v>
      </c>
      <c r="E200" s="33" t="s">
        <v>280</v>
      </c>
      <c r="F200" s="33" t="s">
        <v>236</v>
      </c>
      <c r="G200" s="33" t="s">
        <v>126</v>
      </c>
      <c r="H200" s="33" t="s">
        <v>82</v>
      </c>
      <c r="I200" s="33" t="s">
        <v>281</v>
      </c>
      <c r="J200" s="33" t="s">
        <v>153</v>
      </c>
    </row>
    <row r="201" spans="1:10" ht="12.75">
      <c r="A201" s="33" t="s">
        <v>152</v>
      </c>
      <c r="B201" s="33" t="s">
        <v>292</v>
      </c>
      <c r="C201" s="33" t="s">
        <v>151</v>
      </c>
      <c r="D201" s="33" t="s">
        <v>29</v>
      </c>
      <c r="E201" s="33" t="s">
        <v>278</v>
      </c>
      <c r="F201" s="33" t="s">
        <v>237</v>
      </c>
      <c r="G201" s="33" t="s">
        <v>122</v>
      </c>
      <c r="H201" s="33" t="s">
        <v>27</v>
      </c>
      <c r="I201" s="33" t="s">
        <v>277</v>
      </c>
      <c r="J201" s="33" t="s">
        <v>151</v>
      </c>
    </row>
    <row r="202" spans="1:10" ht="12.75">
      <c r="A202" s="33" t="s">
        <v>153</v>
      </c>
      <c r="B202" s="33" t="s">
        <v>285</v>
      </c>
      <c r="C202" s="33" t="s">
        <v>182</v>
      </c>
      <c r="D202" s="33" t="s">
        <v>130</v>
      </c>
      <c r="E202" s="33" t="s">
        <v>108</v>
      </c>
      <c r="F202" s="33" t="s">
        <v>22</v>
      </c>
      <c r="G202" s="33" t="s">
        <v>42</v>
      </c>
      <c r="H202" s="33" t="s">
        <v>244</v>
      </c>
      <c r="I202" s="33" t="s">
        <v>174</v>
      </c>
      <c r="J202" s="33" t="s">
        <v>114</v>
      </c>
    </row>
    <row r="203" spans="1:10" ht="12.75">
      <c r="A203" s="33" t="s">
        <v>154</v>
      </c>
      <c r="B203" s="33" t="s">
        <v>286</v>
      </c>
      <c r="C203" s="33" t="s">
        <v>172</v>
      </c>
      <c r="D203" s="33" t="s">
        <v>209</v>
      </c>
      <c r="E203" s="33" t="s">
        <v>272</v>
      </c>
      <c r="F203" s="33" t="s">
        <v>56</v>
      </c>
      <c r="G203" s="33" t="s">
        <v>170</v>
      </c>
      <c r="H203" s="33" t="s">
        <v>237</v>
      </c>
      <c r="I203" s="33" t="s">
        <v>42</v>
      </c>
      <c r="J203" s="33" t="s">
        <v>275</v>
      </c>
    </row>
    <row r="204" spans="1:10" ht="12.75">
      <c r="A204" s="33" t="s">
        <v>155</v>
      </c>
      <c r="B204" s="33" t="s">
        <v>287</v>
      </c>
      <c r="C204" s="33" t="s">
        <v>259</v>
      </c>
      <c r="D204" s="33" t="s">
        <v>54</v>
      </c>
      <c r="E204" s="33" t="s">
        <v>111</v>
      </c>
      <c r="F204" s="33" t="s">
        <v>230</v>
      </c>
      <c r="G204" s="33" t="s">
        <v>145</v>
      </c>
      <c r="H204" s="33" t="s">
        <v>48</v>
      </c>
      <c r="I204" s="33" t="s">
        <v>150</v>
      </c>
      <c r="J204" s="33" t="s">
        <v>57</v>
      </c>
    </row>
    <row r="205" spans="1:10" ht="12.75">
      <c r="A205" s="33" t="s">
        <v>156</v>
      </c>
      <c r="B205" s="33" t="s">
        <v>288</v>
      </c>
      <c r="C205" s="33" t="s">
        <v>75</v>
      </c>
      <c r="D205" s="33" t="s">
        <v>244</v>
      </c>
      <c r="E205" s="33" t="s">
        <v>28</v>
      </c>
      <c r="F205" s="33" t="s">
        <v>231</v>
      </c>
      <c r="G205" s="33" t="s">
        <v>154</v>
      </c>
      <c r="H205" s="33" t="s">
        <v>229</v>
      </c>
      <c r="I205" s="33" t="s">
        <v>153</v>
      </c>
      <c r="J205" s="33" t="s">
        <v>110</v>
      </c>
    </row>
    <row r="206" spans="1:10" ht="12.75">
      <c r="A206" s="33" t="s">
        <v>157</v>
      </c>
      <c r="B206" s="33" t="s">
        <v>60</v>
      </c>
      <c r="C206" s="33" t="s">
        <v>87</v>
      </c>
      <c r="D206" s="33" t="s">
        <v>221</v>
      </c>
      <c r="E206" s="33" t="s">
        <v>267</v>
      </c>
      <c r="F206" s="33" t="s">
        <v>48</v>
      </c>
      <c r="G206" s="33" t="s">
        <v>23</v>
      </c>
      <c r="H206" s="33" t="s">
        <v>260</v>
      </c>
      <c r="I206" s="33" t="s">
        <v>185</v>
      </c>
      <c r="J206" s="33" t="s">
        <v>121</v>
      </c>
    </row>
    <row r="207" spans="1:10" ht="12.75">
      <c r="A207" s="33" t="s">
        <v>158</v>
      </c>
      <c r="B207" s="33" t="s">
        <v>282</v>
      </c>
      <c r="C207" s="33" t="s">
        <v>142</v>
      </c>
      <c r="D207" s="33" t="s">
        <v>57</v>
      </c>
      <c r="E207" s="33" t="s">
        <v>265</v>
      </c>
      <c r="F207" s="33" t="s">
        <v>88</v>
      </c>
      <c r="G207" s="33" t="s">
        <v>203</v>
      </c>
      <c r="H207" s="33" t="s">
        <v>37</v>
      </c>
      <c r="I207" s="33" t="s">
        <v>180</v>
      </c>
      <c r="J207" s="33" t="s">
        <v>125</v>
      </c>
    </row>
    <row r="208" spans="1:10" ht="12.75">
      <c r="A208" s="33" t="s">
        <v>159</v>
      </c>
      <c r="B208" s="33" t="s">
        <v>283</v>
      </c>
      <c r="C208" s="33" t="s">
        <v>108</v>
      </c>
      <c r="D208" s="33" t="s">
        <v>186</v>
      </c>
      <c r="E208" s="33" t="s">
        <v>271</v>
      </c>
      <c r="F208" s="33" t="s">
        <v>234</v>
      </c>
      <c r="G208" s="33" t="s">
        <v>178</v>
      </c>
      <c r="H208" s="33" t="s">
        <v>248</v>
      </c>
      <c r="I208" s="33" t="s">
        <v>191</v>
      </c>
      <c r="J208" s="33" t="s">
        <v>137</v>
      </c>
    </row>
    <row r="209" spans="1:10" ht="12.75">
      <c r="A209" s="33" t="s">
        <v>47</v>
      </c>
      <c r="B209" s="33" t="s">
        <v>284</v>
      </c>
      <c r="C209" s="33" t="s">
        <v>107</v>
      </c>
      <c r="D209" s="33" t="s">
        <v>95</v>
      </c>
      <c r="E209" s="33" t="s">
        <v>269</v>
      </c>
      <c r="F209" s="33" t="s">
        <v>86</v>
      </c>
      <c r="G209" s="33" t="s">
        <v>187</v>
      </c>
      <c r="H209" s="33" t="s">
        <v>253</v>
      </c>
      <c r="I209" s="33" t="s">
        <v>200</v>
      </c>
      <c r="J209" s="33" t="s">
        <v>135</v>
      </c>
    </row>
    <row r="210" spans="1:10" ht="12.75">
      <c r="A210" s="33" t="s">
        <v>160</v>
      </c>
      <c r="B210" s="33" t="s">
        <v>294</v>
      </c>
      <c r="C210" s="33" t="s">
        <v>255</v>
      </c>
      <c r="D210" s="33" t="s">
        <v>245</v>
      </c>
      <c r="E210" s="33" t="s">
        <v>140</v>
      </c>
      <c r="F210" s="33" t="s">
        <v>97</v>
      </c>
      <c r="G210" s="33" t="s">
        <v>65</v>
      </c>
      <c r="H210" s="33" t="s">
        <v>130</v>
      </c>
      <c r="I210" s="33" t="s">
        <v>252</v>
      </c>
      <c r="J210" s="33" t="s">
        <v>67</v>
      </c>
    </row>
    <row r="211" spans="1:10" ht="12.75">
      <c r="A211" s="33" t="s">
        <v>161</v>
      </c>
      <c r="B211" s="33" t="s">
        <v>293</v>
      </c>
      <c r="C211" s="33" t="s">
        <v>84</v>
      </c>
      <c r="D211" s="33" t="s">
        <v>236</v>
      </c>
      <c r="E211" s="33" t="s">
        <v>138</v>
      </c>
      <c r="F211" s="33" t="s">
        <v>253</v>
      </c>
      <c r="G211" s="33" t="s">
        <v>205</v>
      </c>
      <c r="H211" s="33" t="s">
        <v>139</v>
      </c>
      <c r="I211" s="33" t="s">
        <v>96</v>
      </c>
      <c r="J211" s="33" t="s">
        <v>51</v>
      </c>
    </row>
    <row r="212" spans="1:10" ht="12.75">
      <c r="A212" s="33" t="s">
        <v>42</v>
      </c>
      <c r="B212" s="33" t="s">
        <v>296</v>
      </c>
      <c r="C212" s="33" t="s">
        <v>134</v>
      </c>
      <c r="D212" s="33" t="s">
        <v>106</v>
      </c>
      <c r="E212" s="33" t="s">
        <v>144</v>
      </c>
      <c r="F212" s="33" t="s">
        <v>99</v>
      </c>
      <c r="G212" s="33" t="s">
        <v>213</v>
      </c>
      <c r="H212" s="33" t="s">
        <v>123</v>
      </c>
      <c r="I212" s="33" t="s">
        <v>105</v>
      </c>
      <c r="J212" s="33" t="s">
        <v>54</v>
      </c>
    </row>
    <row r="213" spans="1:10" ht="12.75">
      <c r="A213" s="33" t="s">
        <v>162</v>
      </c>
      <c r="B213" s="33" t="s">
        <v>295</v>
      </c>
      <c r="C213" s="33" t="s">
        <v>251</v>
      </c>
      <c r="D213" s="33" t="s">
        <v>124</v>
      </c>
      <c r="E213" s="33" t="s">
        <v>142</v>
      </c>
      <c r="F213" s="33" t="s">
        <v>100</v>
      </c>
      <c r="G213" s="33" t="s">
        <v>208</v>
      </c>
      <c r="H213" s="33" t="s">
        <v>126</v>
      </c>
      <c r="I213" s="33" t="s">
        <v>255</v>
      </c>
      <c r="J213" s="33" t="s">
        <v>74</v>
      </c>
    </row>
    <row r="214" spans="1:10" ht="12.75">
      <c r="A214" s="33" t="s">
        <v>163</v>
      </c>
      <c r="B214" s="33" t="s">
        <v>290</v>
      </c>
      <c r="C214" s="33" t="s">
        <v>233</v>
      </c>
      <c r="D214" s="33" t="s">
        <v>214</v>
      </c>
      <c r="E214" s="33" t="s">
        <v>132</v>
      </c>
      <c r="F214" s="33" t="s">
        <v>252</v>
      </c>
      <c r="G214" s="33" t="s">
        <v>79</v>
      </c>
      <c r="H214" s="33" t="s">
        <v>115</v>
      </c>
      <c r="I214" s="33" t="s">
        <v>238</v>
      </c>
      <c r="J214" s="33" t="s">
        <v>35</v>
      </c>
    </row>
    <row r="215" spans="1:10" ht="12.75">
      <c r="A215" s="33" t="s">
        <v>164</v>
      </c>
      <c r="B215" s="33" t="s">
        <v>289</v>
      </c>
      <c r="C215" s="33" t="s">
        <v>205</v>
      </c>
      <c r="D215" s="33" t="s">
        <v>134</v>
      </c>
      <c r="E215" s="33" t="s">
        <v>130</v>
      </c>
      <c r="F215" s="33" t="s">
        <v>249</v>
      </c>
      <c r="G215" s="33" t="s">
        <v>221</v>
      </c>
      <c r="H215" s="33" t="s">
        <v>279</v>
      </c>
      <c r="I215" s="33" t="s">
        <v>94</v>
      </c>
      <c r="J215" s="33" t="s">
        <v>81</v>
      </c>
    </row>
    <row r="216" spans="1:10" ht="12.75">
      <c r="A216" s="33" t="s">
        <v>165</v>
      </c>
      <c r="B216" s="33" t="s">
        <v>292</v>
      </c>
      <c r="C216" s="33" t="s">
        <v>23</v>
      </c>
      <c r="D216" s="33" t="s">
        <v>86</v>
      </c>
      <c r="E216" s="33" t="s">
        <v>136</v>
      </c>
      <c r="F216" s="33" t="s">
        <v>246</v>
      </c>
      <c r="G216" s="33" t="s">
        <v>49</v>
      </c>
      <c r="H216" s="33" t="s">
        <v>108</v>
      </c>
      <c r="I216" s="33" t="s">
        <v>234</v>
      </c>
      <c r="J216" s="33" t="s">
        <v>40</v>
      </c>
    </row>
    <row r="217" spans="1:10" ht="12.75">
      <c r="A217" s="33" t="s">
        <v>166</v>
      </c>
      <c r="B217" s="33" t="s">
        <v>291</v>
      </c>
      <c r="C217" s="33" t="s">
        <v>69</v>
      </c>
      <c r="D217" s="33" t="s">
        <v>68</v>
      </c>
      <c r="E217" s="33" t="s">
        <v>134</v>
      </c>
      <c r="F217" s="33" t="s">
        <v>247</v>
      </c>
      <c r="G217" s="33" t="s">
        <v>224</v>
      </c>
      <c r="H217" s="33" t="s">
        <v>57</v>
      </c>
      <c r="I217" s="33" t="s">
        <v>229</v>
      </c>
      <c r="J217" s="33" t="s">
        <v>220</v>
      </c>
    </row>
    <row r="218" spans="1:10" ht="12.75">
      <c r="A218" s="33" t="s">
        <v>167</v>
      </c>
      <c r="B218" s="33" t="s">
        <v>286</v>
      </c>
      <c r="C218" s="33" t="s">
        <v>246</v>
      </c>
      <c r="D218" s="33" t="s">
        <v>78</v>
      </c>
      <c r="E218" s="33" t="s">
        <v>44</v>
      </c>
      <c r="F218" s="33" t="s">
        <v>258</v>
      </c>
      <c r="G218" s="33" t="s">
        <v>228</v>
      </c>
      <c r="H218" s="33" t="s">
        <v>183</v>
      </c>
      <c r="I218" s="33" t="s">
        <v>70</v>
      </c>
      <c r="J218" s="33" t="s">
        <v>104</v>
      </c>
    </row>
    <row r="219" spans="1:10" ht="12.75">
      <c r="A219" s="33" t="s">
        <v>168</v>
      </c>
      <c r="B219" s="33" t="s">
        <v>285</v>
      </c>
      <c r="C219" s="33" t="s">
        <v>224</v>
      </c>
      <c r="D219" s="33" t="s">
        <v>179</v>
      </c>
      <c r="E219" s="33" t="s">
        <v>124</v>
      </c>
      <c r="F219" s="33" t="s">
        <v>255</v>
      </c>
      <c r="G219" s="33" t="s">
        <v>87</v>
      </c>
      <c r="H219" s="33" t="s">
        <v>176</v>
      </c>
      <c r="I219" s="33" t="s">
        <v>51</v>
      </c>
      <c r="J219" s="33" t="s">
        <v>257</v>
      </c>
    </row>
    <row r="220" spans="1:10" ht="12.75">
      <c r="A220" s="33" t="s">
        <v>169</v>
      </c>
      <c r="B220" s="33" t="s">
        <v>288</v>
      </c>
      <c r="C220" s="33" t="s">
        <v>242</v>
      </c>
      <c r="D220" s="33" t="s">
        <v>102</v>
      </c>
      <c r="E220" s="33" t="s">
        <v>128</v>
      </c>
      <c r="F220" s="33" t="s">
        <v>260</v>
      </c>
      <c r="G220" s="33" t="s">
        <v>235</v>
      </c>
      <c r="H220" s="33" t="s">
        <v>203</v>
      </c>
      <c r="I220" s="33" t="s">
        <v>38</v>
      </c>
      <c r="J220" s="33" t="s">
        <v>245</v>
      </c>
    </row>
    <row r="221" spans="1:10" ht="12.75">
      <c r="A221" s="33" t="s">
        <v>170</v>
      </c>
      <c r="B221" s="33" t="s">
        <v>287</v>
      </c>
      <c r="C221" s="33" t="s">
        <v>138</v>
      </c>
      <c r="D221" s="33" t="s">
        <v>117</v>
      </c>
      <c r="E221" s="33" t="s">
        <v>127</v>
      </c>
      <c r="F221" s="33" t="s">
        <v>261</v>
      </c>
      <c r="G221" s="33" t="s">
        <v>244</v>
      </c>
      <c r="H221" s="33" t="s">
        <v>194</v>
      </c>
      <c r="I221" s="33" t="s">
        <v>213</v>
      </c>
      <c r="J221" s="33" t="s">
        <v>100</v>
      </c>
    </row>
    <row r="222" spans="1:10" ht="12.75">
      <c r="A222" s="33" t="s">
        <v>171</v>
      </c>
      <c r="B222" s="33" t="s">
        <v>282</v>
      </c>
      <c r="C222" s="33" t="s">
        <v>270</v>
      </c>
      <c r="D222" s="33" t="s">
        <v>276</v>
      </c>
      <c r="E222" s="33" t="s">
        <v>120</v>
      </c>
      <c r="F222" s="33" t="s">
        <v>106</v>
      </c>
      <c r="G222" s="33" t="s">
        <v>251</v>
      </c>
      <c r="H222" s="33" t="s">
        <v>150</v>
      </c>
      <c r="I222" s="33" t="s">
        <v>82</v>
      </c>
      <c r="J222" s="33" t="s">
        <v>229</v>
      </c>
    </row>
    <row r="223" spans="1:10" ht="12.75">
      <c r="A223" s="33" t="s">
        <v>172</v>
      </c>
      <c r="B223" s="33" t="s">
        <v>60</v>
      </c>
      <c r="C223" s="33" t="s">
        <v>146</v>
      </c>
      <c r="D223" s="33" t="s">
        <v>154</v>
      </c>
      <c r="E223" s="33" t="s">
        <v>119</v>
      </c>
      <c r="F223" s="33" t="s">
        <v>104</v>
      </c>
      <c r="G223" s="33" t="s">
        <v>101</v>
      </c>
      <c r="H223" s="33" t="s">
        <v>159</v>
      </c>
      <c r="I223" s="33" t="s">
        <v>59</v>
      </c>
      <c r="J223" s="33" t="s">
        <v>86</v>
      </c>
    </row>
    <row r="224" spans="1:10" ht="12.75">
      <c r="A224" s="33" t="s">
        <v>173</v>
      </c>
      <c r="B224" s="33" t="s">
        <v>284</v>
      </c>
      <c r="C224" s="33" t="s">
        <v>73</v>
      </c>
      <c r="D224" s="33" t="s">
        <v>114</v>
      </c>
      <c r="E224" s="33" t="s">
        <v>123</v>
      </c>
      <c r="F224" s="33" t="s">
        <v>264</v>
      </c>
      <c r="G224" s="33" t="s">
        <v>259</v>
      </c>
      <c r="H224" s="33" t="s">
        <v>162</v>
      </c>
      <c r="I224" s="33" t="s">
        <v>215</v>
      </c>
      <c r="J224" s="33" t="s">
        <v>243</v>
      </c>
    </row>
    <row r="225" spans="1:10" ht="12.75">
      <c r="A225" s="33" t="s">
        <v>174</v>
      </c>
      <c r="B225" s="33" t="s">
        <v>283</v>
      </c>
      <c r="C225" s="33" t="s">
        <v>116</v>
      </c>
      <c r="D225" s="33" t="s">
        <v>189</v>
      </c>
      <c r="E225" s="33" t="s">
        <v>122</v>
      </c>
      <c r="F225" s="33" t="s">
        <v>102</v>
      </c>
      <c r="G225" s="33" t="s">
        <v>105</v>
      </c>
      <c r="H225" s="33" t="s">
        <v>167</v>
      </c>
      <c r="I225" s="33" t="s">
        <v>77</v>
      </c>
      <c r="J225" s="33" t="s">
        <v>241</v>
      </c>
    </row>
    <row r="226" spans="1:10" ht="12.75">
      <c r="A226" s="33" t="s">
        <v>32</v>
      </c>
      <c r="B226" s="33" t="s">
        <v>295</v>
      </c>
      <c r="C226" s="33" t="s">
        <v>175</v>
      </c>
      <c r="D226" s="33" t="s">
        <v>118</v>
      </c>
      <c r="E226" s="33" t="s">
        <v>170</v>
      </c>
      <c r="F226" s="33" t="s">
        <v>82</v>
      </c>
      <c r="G226" s="33" t="s">
        <v>119</v>
      </c>
      <c r="H226" s="33" t="s">
        <v>102</v>
      </c>
      <c r="I226" s="33" t="s">
        <v>67</v>
      </c>
      <c r="J226" s="33" t="s">
        <v>33</v>
      </c>
    </row>
    <row r="227" spans="1:10" ht="12.75">
      <c r="A227" s="33" t="s">
        <v>175</v>
      </c>
      <c r="B227" s="33" t="s">
        <v>296</v>
      </c>
      <c r="C227" s="33" t="s">
        <v>196</v>
      </c>
      <c r="D227" s="33" t="s">
        <v>32</v>
      </c>
      <c r="E227" s="33" t="s">
        <v>168</v>
      </c>
      <c r="F227" s="33" t="s">
        <v>225</v>
      </c>
      <c r="G227" s="33" t="s">
        <v>24</v>
      </c>
      <c r="H227" s="33" t="s">
        <v>256</v>
      </c>
      <c r="I227" s="33" t="s">
        <v>50</v>
      </c>
      <c r="J227" s="33" t="s">
        <v>226</v>
      </c>
    </row>
    <row r="228" spans="1:10" ht="12.75">
      <c r="A228" s="33" t="s">
        <v>176</v>
      </c>
      <c r="B228" s="33" t="s">
        <v>293</v>
      </c>
      <c r="C228" s="33" t="s">
        <v>30</v>
      </c>
      <c r="D228" s="33" t="s">
        <v>82</v>
      </c>
      <c r="E228" s="33" t="s">
        <v>174</v>
      </c>
      <c r="F228" s="33" t="s">
        <v>83</v>
      </c>
      <c r="G228" s="33" t="s">
        <v>132</v>
      </c>
      <c r="H228" s="33" t="s">
        <v>98</v>
      </c>
      <c r="I228" s="33" t="s">
        <v>39</v>
      </c>
      <c r="J228" s="33" t="s">
        <v>36</v>
      </c>
    </row>
    <row r="229" spans="1:10" ht="12.75">
      <c r="A229" s="33" t="s">
        <v>177</v>
      </c>
      <c r="B229" s="33" t="s">
        <v>294</v>
      </c>
      <c r="C229" s="33" t="s">
        <v>208</v>
      </c>
      <c r="D229" s="33" t="s">
        <v>89</v>
      </c>
      <c r="E229" s="33" t="s">
        <v>172</v>
      </c>
      <c r="F229" s="33" t="s">
        <v>84</v>
      </c>
      <c r="G229" s="33" t="s">
        <v>139</v>
      </c>
      <c r="H229" s="33" t="s">
        <v>252</v>
      </c>
      <c r="I229" s="33" t="s">
        <v>58</v>
      </c>
      <c r="J229" s="33" t="s">
        <v>219</v>
      </c>
    </row>
    <row r="230" spans="1:10" ht="12.75">
      <c r="A230" s="33" t="s">
        <v>178</v>
      </c>
      <c r="B230" s="33" t="s">
        <v>291</v>
      </c>
      <c r="C230" s="33" t="s">
        <v>254</v>
      </c>
      <c r="D230" s="33" t="s">
        <v>41</v>
      </c>
      <c r="E230" s="33" t="s">
        <v>162</v>
      </c>
      <c r="F230" s="33" t="s">
        <v>33</v>
      </c>
      <c r="G230" s="33" t="s">
        <v>269</v>
      </c>
      <c r="H230" s="33" t="s">
        <v>241</v>
      </c>
      <c r="I230" s="33" t="s">
        <v>225</v>
      </c>
      <c r="J230" s="33" t="s">
        <v>70</v>
      </c>
    </row>
    <row r="231" spans="1:10" ht="12.75">
      <c r="A231" s="33" t="s">
        <v>179</v>
      </c>
      <c r="B231" s="33" t="s">
        <v>292</v>
      </c>
      <c r="C231" s="33" t="s">
        <v>168</v>
      </c>
      <c r="D231" s="33" t="s">
        <v>76</v>
      </c>
      <c r="E231" s="33" t="s">
        <v>161</v>
      </c>
      <c r="F231" s="33" t="s">
        <v>35</v>
      </c>
      <c r="G231" s="33" t="s">
        <v>109</v>
      </c>
      <c r="H231" s="33" t="s">
        <v>93</v>
      </c>
      <c r="I231" s="33" t="s">
        <v>224</v>
      </c>
      <c r="J231" s="33" t="s">
        <v>50</v>
      </c>
    </row>
    <row r="232" spans="1:10" ht="12.75">
      <c r="A232" s="33" t="s">
        <v>180</v>
      </c>
      <c r="B232" s="33" t="s">
        <v>289</v>
      </c>
      <c r="C232" s="33" t="s">
        <v>110</v>
      </c>
      <c r="D232" s="33" t="s">
        <v>195</v>
      </c>
      <c r="E232" s="33" t="s">
        <v>166</v>
      </c>
      <c r="F232" s="33" t="s">
        <v>29</v>
      </c>
      <c r="G232" s="33" t="s">
        <v>280</v>
      </c>
      <c r="H232" s="33" t="s">
        <v>56</v>
      </c>
      <c r="I232" s="33" t="s">
        <v>216</v>
      </c>
      <c r="J232" s="33" t="s">
        <v>210</v>
      </c>
    </row>
    <row r="233" spans="1:10" ht="12.75">
      <c r="A233" s="33" t="s">
        <v>181</v>
      </c>
      <c r="B233" s="33" t="s">
        <v>290</v>
      </c>
      <c r="C233" s="33" t="s">
        <v>277</v>
      </c>
      <c r="D233" s="33" t="s">
        <v>129</v>
      </c>
      <c r="E233" s="33" t="s">
        <v>164</v>
      </c>
      <c r="F233" s="33" t="s">
        <v>223</v>
      </c>
      <c r="G233" s="33" t="s">
        <v>116</v>
      </c>
      <c r="H233" s="33" t="s">
        <v>87</v>
      </c>
      <c r="I233" s="33" t="s">
        <v>80</v>
      </c>
      <c r="J233" s="33" t="s">
        <v>73</v>
      </c>
    </row>
    <row r="234" spans="1:10" ht="12.75">
      <c r="A234" s="33" t="s">
        <v>182</v>
      </c>
      <c r="B234" s="33" t="s">
        <v>287</v>
      </c>
      <c r="C234" s="33" t="s">
        <v>113</v>
      </c>
      <c r="D234" s="33" t="s">
        <v>153</v>
      </c>
      <c r="E234" s="33" t="s">
        <v>156</v>
      </c>
      <c r="F234" s="33" t="s">
        <v>217</v>
      </c>
      <c r="G234" s="33" t="s">
        <v>183</v>
      </c>
      <c r="H234" s="33" t="s">
        <v>216</v>
      </c>
      <c r="I234" s="33" t="s">
        <v>249</v>
      </c>
      <c r="J234" s="33" t="s">
        <v>232</v>
      </c>
    </row>
    <row r="235" spans="1:10" ht="12.75">
      <c r="A235" s="33" t="s">
        <v>183</v>
      </c>
      <c r="B235" s="33" t="s">
        <v>288</v>
      </c>
      <c r="C235" s="33" t="s">
        <v>74</v>
      </c>
      <c r="D235" s="33" t="s">
        <v>185</v>
      </c>
      <c r="E235" s="33" t="s">
        <v>154</v>
      </c>
      <c r="F235" s="33" t="s">
        <v>55</v>
      </c>
      <c r="G235" s="33" t="s">
        <v>32</v>
      </c>
      <c r="H235" s="33" t="s">
        <v>222</v>
      </c>
      <c r="I235" s="33" t="s">
        <v>254</v>
      </c>
      <c r="J235" s="33" t="s">
        <v>234</v>
      </c>
    </row>
    <row r="236" spans="1:10" ht="12.75">
      <c r="A236" s="33" t="s">
        <v>184</v>
      </c>
      <c r="B236" s="33" t="s">
        <v>285</v>
      </c>
      <c r="C236" s="33" t="s">
        <v>271</v>
      </c>
      <c r="D236" s="33" t="s">
        <v>140</v>
      </c>
      <c r="E236" s="33" t="s">
        <v>47</v>
      </c>
      <c r="F236" s="33" t="s">
        <v>219</v>
      </c>
      <c r="G236" s="33" t="s">
        <v>199</v>
      </c>
      <c r="H236" s="33" t="s">
        <v>35</v>
      </c>
      <c r="I236" s="33" t="s">
        <v>37</v>
      </c>
      <c r="J236" s="33" t="s">
        <v>91</v>
      </c>
    </row>
    <row r="237" spans="1:10" ht="12.75">
      <c r="A237" s="33" t="s">
        <v>185</v>
      </c>
      <c r="B237" s="33" t="s">
        <v>286</v>
      </c>
      <c r="C237" s="33" t="s">
        <v>183</v>
      </c>
      <c r="D237" s="33" t="s">
        <v>49</v>
      </c>
      <c r="E237" s="33" t="s">
        <v>158</v>
      </c>
      <c r="F237" s="33" t="s">
        <v>220</v>
      </c>
      <c r="G237" s="33" t="s">
        <v>192</v>
      </c>
      <c r="H237" s="33" t="s">
        <v>85</v>
      </c>
      <c r="I237" s="33" t="s">
        <v>258</v>
      </c>
      <c r="J237" s="33" t="s">
        <v>240</v>
      </c>
    </row>
    <row r="238" spans="1:10" ht="12.75">
      <c r="A238" s="33" t="s">
        <v>186</v>
      </c>
      <c r="B238" s="33" t="s">
        <v>283</v>
      </c>
      <c r="C238" s="33" t="s">
        <v>159</v>
      </c>
      <c r="D238" s="33" t="s">
        <v>267</v>
      </c>
      <c r="E238" s="33" t="s">
        <v>148</v>
      </c>
      <c r="F238" s="33" t="s">
        <v>80</v>
      </c>
      <c r="G238" s="33" t="s">
        <v>158</v>
      </c>
      <c r="H238" s="33" t="s">
        <v>69</v>
      </c>
      <c r="I238" s="33" t="s">
        <v>235</v>
      </c>
      <c r="J238" s="33" t="s">
        <v>106</v>
      </c>
    </row>
    <row r="239" spans="1:10" ht="12.75">
      <c r="A239" s="33" t="s">
        <v>187</v>
      </c>
      <c r="B239" s="33" t="s">
        <v>284</v>
      </c>
      <c r="C239" s="33" t="s">
        <v>240</v>
      </c>
      <c r="D239" s="33" t="s">
        <v>238</v>
      </c>
      <c r="E239" s="33" t="s">
        <v>146</v>
      </c>
      <c r="F239" s="33" t="s">
        <v>77</v>
      </c>
      <c r="G239" s="33" t="s">
        <v>149</v>
      </c>
      <c r="H239" s="33" t="s">
        <v>206</v>
      </c>
      <c r="I239" s="33" t="s">
        <v>93</v>
      </c>
      <c r="J239" s="33" t="s">
        <v>256</v>
      </c>
    </row>
    <row r="240" spans="1:10" ht="12.75">
      <c r="A240" s="33" t="s">
        <v>188</v>
      </c>
      <c r="B240" s="33" t="s">
        <v>60</v>
      </c>
      <c r="C240" s="33" t="s">
        <v>40</v>
      </c>
      <c r="D240" s="33" t="s">
        <v>281</v>
      </c>
      <c r="E240" s="33" t="s">
        <v>152</v>
      </c>
      <c r="F240" s="33" t="s">
        <v>222</v>
      </c>
      <c r="G240" s="33" t="s">
        <v>174</v>
      </c>
      <c r="H240" s="33" t="s">
        <v>213</v>
      </c>
      <c r="I240" s="33" t="s">
        <v>86</v>
      </c>
      <c r="J240" s="33" t="s">
        <v>248</v>
      </c>
    </row>
    <row r="241" spans="1:10" ht="12.75">
      <c r="A241" s="33" t="s">
        <v>189</v>
      </c>
      <c r="B241" s="33" t="s">
        <v>282</v>
      </c>
      <c r="C241" s="33" t="s">
        <v>174</v>
      </c>
      <c r="D241" s="33" t="s">
        <v>246</v>
      </c>
      <c r="E241" s="33" t="s">
        <v>150</v>
      </c>
      <c r="F241" s="33" t="s">
        <v>76</v>
      </c>
      <c r="G241" s="33" t="s">
        <v>165</v>
      </c>
      <c r="H241" s="33" t="s">
        <v>210</v>
      </c>
      <c r="I241" s="33" t="s">
        <v>232</v>
      </c>
      <c r="J241" s="33" t="s">
        <v>99</v>
      </c>
    </row>
    <row r="242" spans="1:10" ht="12.75">
      <c r="A242" s="33" t="s">
        <v>190</v>
      </c>
      <c r="B242" s="33" t="s">
        <v>296</v>
      </c>
      <c r="C242" s="33" t="s">
        <v>109</v>
      </c>
      <c r="D242" s="33" t="s">
        <v>212</v>
      </c>
      <c r="E242" s="33" t="s">
        <v>199</v>
      </c>
      <c r="F242" s="33" t="s">
        <v>66</v>
      </c>
      <c r="G242" s="33" t="s">
        <v>29</v>
      </c>
      <c r="H242" s="33" t="s">
        <v>155</v>
      </c>
      <c r="I242" s="33" t="s">
        <v>171</v>
      </c>
      <c r="J242" s="33" t="s">
        <v>166</v>
      </c>
    </row>
    <row r="243" spans="1:10" ht="12.75">
      <c r="A243" s="33" t="s">
        <v>191</v>
      </c>
      <c r="B243" s="33" t="s">
        <v>295</v>
      </c>
      <c r="C243" s="33" t="s">
        <v>119</v>
      </c>
      <c r="D243" s="33" t="s">
        <v>36</v>
      </c>
      <c r="E243" s="33" t="s">
        <v>197</v>
      </c>
      <c r="F243" s="33" t="s">
        <v>53</v>
      </c>
      <c r="G243" s="33" t="s">
        <v>225</v>
      </c>
      <c r="H243" s="33" t="s">
        <v>146</v>
      </c>
      <c r="I243" s="33" t="s">
        <v>161</v>
      </c>
      <c r="J243" s="33" t="s">
        <v>168</v>
      </c>
    </row>
    <row r="244" spans="1:10" ht="12.75">
      <c r="A244" s="33" t="s">
        <v>192</v>
      </c>
      <c r="B244" s="33" t="s">
        <v>294</v>
      </c>
      <c r="C244" s="33" t="s">
        <v>272</v>
      </c>
      <c r="D244" s="33" t="s">
        <v>52</v>
      </c>
      <c r="E244" s="33" t="s">
        <v>203</v>
      </c>
      <c r="F244" s="33" t="s">
        <v>68</v>
      </c>
      <c r="G244" s="33" t="s">
        <v>217</v>
      </c>
      <c r="H244" s="33" t="s">
        <v>171</v>
      </c>
      <c r="I244" s="33" t="s">
        <v>151</v>
      </c>
      <c r="J244" s="33" t="s">
        <v>156</v>
      </c>
    </row>
    <row r="245" spans="1:10" ht="12.75">
      <c r="A245" s="33" t="s">
        <v>193</v>
      </c>
      <c r="B245" s="33" t="s">
        <v>293</v>
      </c>
      <c r="C245" s="33" t="s">
        <v>68</v>
      </c>
      <c r="D245" s="33" t="s">
        <v>37</v>
      </c>
      <c r="E245" s="33" t="s">
        <v>201</v>
      </c>
      <c r="F245" s="33" t="s">
        <v>69</v>
      </c>
      <c r="G245" s="33" t="s">
        <v>76</v>
      </c>
      <c r="H245" s="33" t="s">
        <v>166</v>
      </c>
      <c r="I245" s="33" t="s">
        <v>156</v>
      </c>
      <c r="J245" s="33" t="s">
        <v>150</v>
      </c>
    </row>
    <row r="246" spans="1:10" ht="12.75">
      <c r="A246" s="33" t="s">
        <v>194</v>
      </c>
      <c r="B246" s="33" t="s">
        <v>292</v>
      </c>
      <c r="C246" s="33" t="s">
        <v>144</v>
      </c>
      <c r="D246" s="33" t="s">
        <v>139</v>
      </c>
      <c r="E246" s="33" t="s">
        <v>193</v>
      </c>
      <c r="F246" s="33" t="s">
        <v>34</v>
      </c>
      <c r="G246" s="33" t="s">
        <v>38</v>
      </c>
      <c r="H246" s="33" t="s">
        <v>180</v>
      </c>
      <c r="I246" s="33" t="s">
        <v>182</v>
      </c>
      <c r="J246" s="33" t="s">
        <v>189</v>
      </c>
    </row>
    <row r="247" spans="1:10" ht="12.75">
      <c r="A247" s="33" t="s">
        <v>195</v>
      </c>
      <c r="B247" s="33" t="s">
        <v>291</v>
      </c>
      <c r="C247" s="33" t="s">
        <v>180</v>
      </c>
      <c r="D247" s="33" t="s">
        <v>262</v>
      </c>
      <c r="E247" s="33" t="s">
        <v>191</v>
      </c>
      <c r="F247" s="33" t="s">
        <v>52</v>
      </c>
      <c r="G247" s="33" t="s">
        <v>72</v>
      </c>
      <c r="H247" s="33" t="s">
        <v>187</v>
      </c>
      <c r="I247" s="33" t="s">
        <v>179</v>
      </c>
      <c r="J247" s="33" t="s">
        <v>175</v>
      </c>
    </row>
    <row r="248" spans="1:10" ht="12.75">
      <c r="A248" s="33" t="s">
        <v>23</v>
      </c>
      <c r="B248" s="33" t="s">
        <v>290</v>
      </c>
      <c r="C248" s="33" t="s">
        <v>228</v>
      </c>
      <c r="D248" s="33" t="s">
        <v>165</v>
      </c>
      <c r="E248" s="33" t="s">
        <v>45</v>
      </c>
      <c r="F248" s="33" t="s">
        <v>50</v>
      </c>
      <c r="G248" s="33" t="s">
        <v>34</v>
      </c>
      <c r="H248" s="33" t="s">
        <v>190</v>
      </c>
      <c r="I248" s="33" t="s">
        <v>192</v>
      </c>
      <c r="J248" s="33" t="s">
        <v>193</v>
      </c>
    </row>
    <row r="249" spans="1:10" ht="12.75">
      <c r="A249" s="33" t="s">
        <v>45</v>
      </c>
      <c r="B249" s="33" t="s">
        <v>289</v>
      </c>
      <c r="C249" s="33" t="s">
        <v>253</v>
      </c>
      <c r="D249" s="33" t="s">
        <v>220</v>
      </c>
      <c r="E249" s="33" t="s">
        <v>195</v>
      </c>
      <c r="F249" s="33" t="s">
        <v>51</v>
      </c>
      <c r="G249" s="33" t="s">
        <v>69</v>
      </c>
      <c r="H249" s="33" t="s">
        <v>199</v>
      </c>
      <c r="I249" s="33" t="s">
        <v>203</v>
      </c>
      <c r="J249" s="33" t="s">
        <v>201</v>
      </c>
    </row>
    <row r="250" spans="1:10" ht="12.75">
      <c r="A250" s="33" t="s">
        <v>196</v>
      </c>
      <c r="B250" s="33" t="s">
        <v>288</v>
      </c>
      <c r="C250" s="33" t="s">
        <v>227</v>
      </c>
      <c r="D250" s="33" t="s">
        <v>175</v>
      </c>
      <c r="E250" s="33" t="s">
        <v>185</v>
      </c>
      <c r="F250" s="33" t="s">
        <v>210</v>
      </c>
      <c r="G250" s="33" t="s">
        <v>264</v>
      </c>
      <c r="H250" s="33" t="s">
        <v>275</v>
      </c>
      <c r="I250" s="33" t="s">
        <v>133</v>
      </c>
      <c r="J250" s="33" t="s">
        <v>123</v>
      </c>
    </row>
    <row r="251" spans="1:10" ht="12.75">
      <c r="A251" s="33" t="s">
        <v>197</v>
      </c>
      <c r="B251" s="33" t="s">
        <v>287</v>
      </c>
      <c r="C251" s="33" t="s">
        <v>281</v>
      </c>
      <c r="D251" s="33" t="s">
        <v>254</v>
      </c>
      <c r="E251" s="33" t="s">
        <v>183</v>
      </c>
      <c r="F251" s="33" t="s">
        <v>54</v>
      </c>
      <c r="G251" s="33" t="s">
        <v>255</v>
      </c>
      <c r="H251" s="33" t="s">
        <v>281</v>
      </c>
      <c r="I251" s="33" t="s">
        <v>138</v>
      </c>
      <c r="J251" s="33" t="s">
        <v>124</v>
      </c>
    </row>
    <row r="252" spans="1:10" ht="12.75">
      <c r="A252" s="33" t="s">
        <v>198</v>
      </c>
      <c r="B252" s="33" t="s">
        <v>286</v>
      </c>
      <c r="C252" s="33" t="s">
        <v>78</v>
      </c>
      <c r="D252" s="33" t="s">
        <v>211</v>
      </c>
      <c r="E252" s="33" t="s">
        <v>189</v>
      </c>
      <c r="F252" s="33" t="s">
        <v>38</v>
      </c>
      <c r="G252" s="33" t="s">
        <v>97</v>
      </c>
      <c r="H252" s="33" t="s">
        <v>268</v>
      </c>
      <c r="I252" s="33" t="s">
        <v>41</v>
      </c>
      <c r="J252" s="33" t="s">
        <v>140</v>
      </c>
    </row>
    <row r="253" spans="1:10" ht="12.75">
      <c r="A253" s="33" t="s">
        <v>199</v>
      </c>
      <c r="B253" s="33" t="s">
        <v>285</v>
      </c>
      <c r="C253" s="33" t="s">
        <v>70</v>
      </c>
      <c r="D253" s="33" t="s">
        <v>248</v>
      </c>
      <c r="E253" s="33" t="s">
        <v>187</v>
      </c>
      <c r="F253" s="33" t="s">
        <v>39</v>
      </c>
      <c r="G253" s="33" t="s">
        <v>247</v>
      </c>
      <c r="H253" s="33" t="s">
        <v>111</v>
      </c>
      <c r="I253" s="33" t="s">
        <v>120</v>
      </c>
      <c r="J253" s="33" t="s">
        <v>134</v>
      </c>
    </row>
    <row r="254" spans="1:10" ht="12.75">
      <c r="A254" s="33" t="s">
        <v>200</v>
      </c>
      <c r="B254" s="33" t="s">
        <v>284</v>
      </c>
      <c r="C254" s="33" t="s">
        <v>129</v>
      </c>
      <c r="D254" s="33" t="s">
        <v>240</v>
      </c>
      <c r="E254" s="33" t="s">
        <v>177</v>
      </c>
      <c r="F254" s="33" t="s">
        <v>75</v>
      </c>
      <c r="G254" s="33" t="s">
        <v>93</v>
      </c>
      <c r="H254" s="33" t="s">
        <v>143</v>
      </c>
      <c r="I254" s="33" t="s">
        <v>57</v>
      </c>
      <c r="J254" s="33" t="s">
        <v>117</v>
      </c>
    </row>
    <row r="255" spans="1:10" ht="12.75">
      <c r="A255" s="33" t="s">
        <v>201</v>
      </c>
      <c r="B255" s="33" t="s">
        <v>283</v>
      </c>
      <c r="C255" s="33" t="s">
        <v>239</v>
      </c>
      <c r="D255" s="33" t="s">
        <v>215</v>
      </c>
      <c r="E255" s="33" t="s">
        <v>175</v>
      </c>
      <c r="F255" s="33" t="s">
        <v>72</v>
      </c>
      <c r="G255" s="33" t="s">
        <v>239</v>
      </c>
      <c r="H255" s="33" t="s">
        <v>134</v>
      </c>
      <c r="I255" s="33" t="s">
        <v>28</v>
      </c>
      <c r="J255" s="33" t="s">
        <v>274</v>
      </c>
    </row>
    <row r="256" spans="1:10" ht="12.75">
      <c r="A256" s="33" t="s">
        <v>202</v>
      </c>
      <c r="B256" s="33" t="s">
        <v>282</v>
      </c>
      <c r="C256" s="33" t="s">
        <v>140</v>
      </c>
      <c r="D256" s="33" t="s">
        <v>67</v>
      </c>
      <c r="E256" s="33" t="s">
        <v>181</v>
      </c>
      <c r="F256" s="33" t="s">
        <v>214</v>
      </c>
      <c r="G256" s="33" t="s">
        <v>48</v>
      </c>
      <c r="H256" s="33" t="s">
        <v>24</v>
      </c>
      <c r="I256" s="33" t="s">
        <v>112</v>
      </c>
      <c r="J256" s="33" t="s">
        <v>267</v>
      </c>
    </row>
    <row r="257" spans="1:10" ht="12.75">
      <c r="A257" s="33" t="s">
        <v>203</v>
      </c>
      <c r="B257" s="33" t="s">
        <v>60</v>
      </c>
      <c r="C257" s="33" t="s">
        <v>39</v>
      </c>
      <c r="D257" s="33" t="s">
        <v>105</v>
      </c>
      <c r="E257" s="33" t="s">
        <v>179</v>
      </c>
      <c r="F257" s="33" t="s">
        <v>71</v>
      </c>
      <c r="G257" s="33" t="s">
        <v>231</v>
      </c>
      <c r="H257" s="33" t="s">
        <v>120</v>
      </c>
      <c r="I257" s="33" t="s">
        <v>280</v>
      </c>
      <c r="J257" s="33" t="s">
        <v>28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2013-11-18T03:59:46Z</dcterms:created>
  <dcterms:modified xsi:type="dcterms:W3CDTF">2017-08-25T19:17:56Z</dcterms:modified>
  <cp:category/>
  <cp:version/>
  <cp:contentType/>
  <cp:contentStatus/>
</cp:coreProperties>
</file>